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53222"/>
  <bookViews>
    <workbookView xWindow="-105" yWindow="-105" windowWidth="23250" windowHeight="12720" activeTab="1"/>
  </bookViews>
  <sheets>
    <sheet name="CALENDAR (2)" sheetId="3" r:id="rId1"/>
    <sheet name="CALENDAR" sheetId="1" r:id="rId2"/>
    <sheet name="Sheet1" sheetId="2" r:id="rId3"/>
  </sheets>
  <definedNames>
    <definedName name="Apl_Val" localSheetId="0">DATE('CALENDAR (2)'!CalYear,4,1)</definedName>
    <definedName name="Apl_Val">DATE(CalYear,4,1)</definedName>
    <definedName name="Aug_Val" localSheetId="0">DATE('CALENDAR (2)'!CalYear,8,1)</definedName>
    <definedName name="Aug_Val">DATE(CalYear,8,1)</definedName>
    <definedName name="CalYear" localSheetId="0">'CALENDAR (2)'!$B$1</definedName>
    <definedName name="CalYear">CALENDAR!$B$1</definedName>
    <definedName name="ColumnTitleRegion1..H9.1" localSheetId="0">'CALENDAR (2)'!$B$3</definedName>
    <definedName name="ColumnTitleRegion1..H9.1">CALENDAR!$B$3</definedName>
    <definedName name="ColumnTitleRegion10..P41.1" localSheetId="0">'CALENDAR (2)'!$J$35</definedName>
    <definedName name="ColumnTitleRegion10..P41.1">CALENDAR!$J$35</definedName>
    <definedName name="ColumnTitleRegion11..H49.1" localSheetId="0">'CALENDAR (2)'!$B$43</definedName>
    <definedName name="ColumnTitleRegion11..H49.1">CALENDAR!$B$43</definedName>
    <definedName name="ColumnTitleRegion12..P49.1" localSheetId="0">'CALENDAR (2)'!$J$43</definedName>
    <definedName name="ColumnTitleRegion12..P49.1">CALENDAR!$J$43</definedName>
    <definedName name="ColumnTitleRegion2..P9.1" localSheetId="0">'CALENDAR (2)'!$J$3</definedName>
    <definedName name="ColumnTitleRegion2..P9.1">CALENDAR!$J$3</definedName>
    <definedName name="ColumnTitleRegion3..H17.1" localSheetId="0">'CALENDAR (2)'!$B$11</definedName>
    <definedName name="ColumnTitleRegion3..H17.1">CALENDAR!$B$11</definedName>
    <definedName name="ColumnTitleRegion4..P17.1" localSheetId="0">'CALENDAR (2)'!$J$11</definedName>
    <definedName name="ColumnTitleRegion4..P17.1">CALENDAR!$J$11</definedName>
    <definedName name="ColumnTitleRegion5..H25.1" localSheetId="0">'CALENDAR (2)'!$B$19</definedName>
    <definedName name="ColumnTitleRegion5..H25.1">CALENDAR!$B$19</definedName>
    <definedName name="ColumnTitleRegion6..P25.1" localSheetId="0">'CALENDAR (2)'!$J$19</definedName>
    <definedName name="ColumnTitleRegion6..P25.1">CALENDAR!$J$19</definedName>
    <definedName name="ColumnTitleRegion7..H33.1" localSheetId="0">'CALENDAR (2)'!$B$27</definedName>
    <definedName name="ColumnTitleRegion7..H33.1">CALENDAR!$B$27</definedName>
    <definedName name="ColumnTitleRegion8..P33.1" localSheetId="0">'CALENDAR (2)'!$J$27</definedName>
    <definedName name="ColumnTitleRegion8..P33.1">CALENDAR!$J$27</definedName>
    <definedName name="ColumnTitleRegion9..H41.1" localSheetId="0">'CALENDAR (2)'!$B$35</definedName>
    <definedName name="ColumnTitleRegion9..H41.1">CALENDAR!$B$35</definedName>
    <definedName name="Days">{0,1,2,3,4,5,6} + {0;1;2;3;4;5}*7</definedName>
    <definedName name="Dec_Val" localSheetId="0">DATE('CALENDAR (2)'!CalYear,12,1)</definedName>
    <definedName name="Dec_Val">DATE(CalYear,12,1)</definedName>
    <definedName name="Feb_Val" localSheetId="0">DATE('CALENDAR (2)'!CalYear,2,1)</definedName>
    <definedName name="Feb_Val">DATE(CalYear,2,1)</definedName>
    <definedName name="Jan_Val" localSheetId="0">DATE('CALENDAR (2)'!CalYear,1,1)</definedName>
    <definedName name="Jan_Val">DATE(CalYear,1,1)</definedName>
    <definedName name="July_Val" localSheetId="0">DATE('CALENDAR (2)'!CalYear,7,1)</definedName>
    <definedName name="July_Val">DATE(CalYear,7,1)</definedName>
    <definedName name="June_Val" localSheetId="0">DATE('CALENDAR (2)'!CalYear,6,1)</definedName>
    <definedName name="June_Val">DATE(CalYear,6,1)</definedName>
    <definedName name="Mar_Val" localSheetId="0">DATE('CALENDAR (2)'!CalYear,3,1)</definedName>
    <definedName name="Mar_Val">DATE(CalYear,3,1)</definedName>
    <definedName name="May_Val" localSheetId="0">DATE('CALENDAR (2)'!CalYear,5,1)</definedName>
    <definedName name="May_Val">DATE(CalYear,5,1)</definedName>
    <definedName name="Nov_Val" localSheetId="0">DATE('CALENDAR (2)'!CalYear,11,1)</definedName>
    <definedName name="Nov_Val">DATE(CalYear,11,1)</definedName>
    <definedName name="Oct_Val" localSheetId="0">DATE('CALENDAR (2)'!CalYear,10,1)</definedName>
    <definedName name="Oct_Val">DATE(CalYear,10,1)</definedName>
    <definedName name="Sep_Val" localSheetId="0">DATE('CALENDAR (2)'!CalYear,9,1)</definedName>
    <definedName name="Sep_Val">DATE(CalYear,9,1)</definedName>
    <definedName name="WeekStart">"Monday"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49" i="3" l="1"/>
  <c r="J49" i="3" a="1"/>
  <c r="P49" i="3" s="1"/>
  <c r="E49" i="3"/>
  <c r="C49" i="3"/>
  <c r="B49" i="3" a="1"/>
  <c r="D49" i="3" s="1"/>
  <c r="O48" i="3"/>
  <c r="J48" i="3" a="1"/>
  <c r="B48" i="3" a="1"/>
  <c r="M47" i="3"/>
  <c r="K47" i="3"/>
  <c r="J47" i="3" a="1"/>
  <c r="L47" i="3" s="1"/>
  <c r="B47" i="3" a="1"/>
  <c r="M46" i="3"/>
  <c r="J46" i="3" a="1"/>
  <c r="O46" i="3" s="1"/>
  <c r="B46" i="3" a="1"/>
  <c r="J45" i="3" a="1"/>
  <c r="E45" i="3"/>
  <c r="B45" i="3" a="1"/>
  <c r="G45" i="3" s="1"/>
  <c r="J44" i="3" a="1"/>
  <c r="B44" i="3" a="1"/>
  <c r="P43" i="3"/>
  <c r="O43" i="3"/>
  <c r="N43" i="3"/>
  <c r="M43" i="3"/>
  <c r="L43" i="3"/>
  <c r="K43" i="3"/>
  <c r="J43" i="3"/>
  <c r="H43" i="3"/>
  <c r="G43" i="3"/>
  <c r="F43" i="3"/>
  <c r="E43" i="3"/>
  <c r="D43" i="3"/>
  <c r="C43" i="3"/>
  <c r="B43" i="3"/>
  <c r="J42" i="3"/>
  <c r="B42" i="3"/>
  <c r="M41" i="3"/>
  <c r="K41" i="3"/>
  <c r="J41" i="3" a="1"/>
  <c r="O41" i="3" s="1"/>
  <c r="B41" i="3" a="1"/>
  <c r="J40" i="3" a="1"/>
  <c r="G40" i="3"/>
  <c r="E40" i="3"/>
  <c r="D40" i="3"/>
  <c r="C40" i="3"/>
  <c r="B40" i="3" a="1"/>
  <c r="O39" i="3"/>
  <c r="J39" i="3" a="1"/>
  <c r="G39" i="3"/>
  <c r="B39" i="3" a="1"/>
  <c r="H39" i="3" s="1"/>
  <c r="M38" i="3"/>
  <c r="K38" i="3"/>
  <c r="J38" i="3" a="1"/>
  <c r="O38" i="3" s="1"/>
  <c r="G38" i="3"/>
  <c r="E38" i="3"/>
  <c r="B38" i="3" a="1"/>
  <c r="F38" i="3" s="1"/>
  <c r="K37" i="3"/>
  <c r="J37" i="3" a="1"/>
  <c r="P37" i="3" s="1"/>
  <c r="G37" i="3"/>
  <c r="E37" i="3"/>
  <c r="C37" i="3"/>
  <c r="B37" i="3" a="1"/>
  <c r="D37" i="3" s="1"/>
  <c r="J36" i="3" a="1"/>
  <c r="B36" i="3" a="1"/>
  <c r="P35" i="3"/>
  <c r="O35" i="3"/>
  <c r="N35" i="3"/>
  <c r="M35" i="3"/>
  <c r="L35" i="3"/>
  <c r="K35" i="3"/>
  <c r="J35" i="3"/>
  <c r="H35" i="3"/>
  <c r="G35" i="3"/>
  <c r="F35" i="3"/>
  <c r="E35" i="3"/>
  <c r="D35" i="3"/>
  <c r="C35" i="3"/>
  <c r="B35" i="3"/>
  <c r="J34" i="3"/>
  <c r="B34" i="3"/>
  <c r="O33" i="3"/>
  <c r="J33" i="3" a="1"/>
  <c r="P33" i="3" s="1"/>
  <c r="E33" i="3"/>
  <c r="C33" i="3"/>
  <c r="B33" i="3" a="1"/>
  <c r="G33" i="3" s="1"/>
  <c r="O32" i="3"/>
  <c r="M32" i="3"/>
  <c r="J32" i="3" a="1"/>
  <c r="N32" i="3" s="1"/>
  <c r="G32" i="3"/>
  <c r="C32" i="3"/>
  <c r="B32" i="3" a="1"/>
  <c r="H32" i="3" s="1"/>
  <c r="O31" i="3"/>
  <c r="M31" i="3"/>
  <c r="K31" i="3"/>
  <c r="J31" i="3" a="1"/>
  <c r="L31" i="3" s="1"/>
  <c r="B31" i="3" a="1"/>
  <c r="J30" i="3" a="1"/>
  <c r="J30" i="3" s="1"/>
  <c r="G30" i="3"/>
  <c r="E30" i="3"/>
  <c r="D30" i="3"/>
  <c r="C30" i="3"/>
  <c r="B30" i="3" a="1"/>
  <c r="O29" i="3"/>
  <c r="J29" i="3" a="1"/>
  <c r="G29" i="3"/>
  <c r="B29" i="3" a="1"/>
  <c r="H29" i="3" s="1"/>
  <c r="M28" i="3"/>
  <c r="K28" i="3"/>
  <c r="J28" i="3" a="1"/>
  <c r="O28" i="3" s="1"/>
  <c r="G28" i="3"/>
  <c r="E28" i="3"/>
  <c r="B28" i="3" a="1"/>
  <c r="F28" i="3" s="1"/>
  <c r="P27" i="3"/>
  <c r="O27" i="3"/>
  <c r="N27" i="3"/>
  <c r="M27" i="3"/>
  <c r="L27" i="3"/>
  <c r="K27" i="3"/>
  <c r="J27" i="3"/>
  <c r="H27" i="3"/>
  <c r="G27" i="3"/>
  <c r="F27" i="3"/>
  <c r="E27" i="3"/>
  <c r="D27" i="3"/>
  <c r="C27" i="3"/>
  <c r="B27" i="3"/>
  <c r="J26" i="3"/>
  <c r="B26" i="3"/>
  <c r="O25" i="3"/>
  <c r="N25" i="3"/>
  <c r="M25" i="3"/>
  <c r="J25" i="3"/>
  <c r="J25" i="3" a="1"/>
  <c r="L25" i="3" s="1"/>
  <c r="E25" i="3"/>
  <c r="C25" i="3"/>
  <c r="B25" i="3" a="1"/>
  <c r="F25" i="3" s="1"/>
  <c r="L24" i="3"/>
  <c r="J24" i="3" a="1"/>
  <c r="O24" i="3" s="1"/>
  <c r="G24" i="3"/>
  <c r="E24" i="3"/>
  <c r="B24" i="3"/>
  <c r="B24" i="3" a="1"/>
  <c r="D24" i="3" s="1"/>
  <c r="M23" i="3"/>
  <c r="J23" i="3" a="1"/>
  <c r="N23" i="3" s="1"/>
  <c r="F23" i="3"/>
  <c r="B23" i="3" a="1"/>
  <c r="G23" i="3" s="1"/>
  <c r="O22" i="3"/>
  <c r="N22" i="3"/>
  <c r="M22" i="3"/>
  <c r="K22" i="3"/>
  <c r="J22" i="3"/>
  <c r="J22" i="3" a="1"/>
  <c r="L22" i="3" s="1"/>
  <c r="B22" i="3" a="1"/>
  <c r="F22" i="3" s="1"/>
  <c r="J21" i="3" a="1"/>
  <c r="L21" i="3" s="1"/>
  <c r="G21" i="3"/>
  <c r="F21" i="3"/>
  <c r="E21" i="3"/>
  <c r="B21" i="3"/>
  <c r="B21" i="3" a="1"/>
  <c r="D21" i="3" s="1"/>
  <c r="K20" i="3"/>
  <c r="J20" i="3" a="1"/>
  <c r="N20" i="3" s="1"/>
  <c r="D20" i="3"/>
  <c r="B20" i="3" a="1"/>
  <c r="G20" i="3" s="1"/>
  <c r="P19" i="3"/>
  <c r="O19" i="3"/>
  <c r="N19" i="3"/>
  <c r="M19" i="3"/>
  <c r="L19" i="3"/>
  <c r="K19" i="3"/>
  <c r="J19" i="3"/>
  <c r="H19" i="3"/>
  <c r="G19" i="3"/>
  <c r="F19" i="3"/>
  <c r="E19" i="3"/>
  <c r="D19" i="3"/>
  <c r="C19" i="3"/>
  <c r="B19" i="3"/>
  <c r="J18" i="3"/>
  <c r="B18" i="3"/>
  <c r="J17" i="3" a="1"/>
  <c r="K17" i="3" s="1"/>
  <c r="G17" i="3"/>
  <c r="E17" i="3"/>
  <c r="B17" i="3"/>
  <c r="B17" i="3" a="1"/>
  <c r="D17" i="3" s="1"/>
  <c r="K16" i="3"/>
  <c r="J16" i="3" a="1"/>
  <c r="N16" i="3" s="1"/>
  <c r="D16" i="3"/>
  <c r="B16" i="3" a="1"/>
  <c r="G16" i="3" s="1"/>
  <c r="O15" i="3"/>
  <c r="M15" i="3"/>
  <c r="J15" i="3"/>
  <c r="J15" i="3" a="1"/>
  <c r="L15" i="3" s="1"/>
  <c r="E15" i="3"/>
  <c r="C15" i="3"/>
  <c r="B15" i="3" a="1"/>
  <c r="F15" i="3" s="1"/>
  <c r="N14" i="3"/>
  <c r="L14" i="3"/>
  <c r="J14" i="3" a="1"/>
  <c r="O14" i="3" s="1"/>
  <c r="G14" i="3"/>
  <c r="F14" i="3"/>
  <c r="E14" i="3"/>
  <c r="C14" i="3"/>
  <c r="B14" i="3"/>
  <c r="B14" i="3" a="1"/>
  <c r="D14" i="3" s="1"/>
  <c r="J13" i="3" a="1"/>
  <c r="N13" i="3" s="1"/>
  <c r="B13" i="3" a="1"/>
  <c r="O12" i="3"/>
  <c r="M12" i="3"/>
  <c r="J12" i="3"/>
  <c r="J12" i="3" a="1"/>
  <c r="L12" i="3" s="1"/>
  <c r="C12" i="3"/>
  <c r="B12" i="3" a="1"/>
  <c r="F12" i="3" s="1"/>
  <c r="P11" i="3"/>
  <c r="O11" i="3"/>
  <c r="N11" i="3"/>
  <c r="M11" i="3"/>
  <c r="L11" i="3"/>
  <c r="K11" i="3"/>
  <c r="J11" i="3"/>
  <c r="H11" i="3"/>
  <c r="G11" i="3"/>
  <c r="F11" i="3"/>
  <c r="E11" i="3"/>
  <c r="D11" i="3"/>
  <c r="C11" i="3"/>
  <c r="B11" i="3"/>
  <c r="J10" i="3"/>
  <c r="B10" i="3"/>
  <c r="O9" i="3"/>
  <c r="L9" i="3"/>
  <c r="J9" i="3"/>
  <c r="J9" i="3" a="1"/>
  <c r="N9" i="3" s="1"/>
  <c r="G9" i="3"/>
  <c r="E9" i="3"/>
  <c r="C9" i="3"/>
  <c r="B9" i="3" a="1"/>
  <c r="F9" i="3" s="1"/>
  <c r="K8" i="3"/>
  <c r="J8" i="3" a="1"/>
  <c r="L8" i="3" s="1"/>
  <c r="G8" i="3"/>
  <c r="D8" i="3"/>
  <c r="C8" i="3"/>
  <c r="B8" i="3"/>
  <c r="B8" i="3" a="1"/>
  <c r="F8" i="3" s="1"/>
  <c r="P7" i="3"/>
  <c r="N7" i="3"/>
  <c r="M7" i="3"/>
  <c r="L7" i="3"/>
  <c r="K7" i="3"/>
  <c r="J7" i="3"/>
  <c r="J7" i="3" a="1"/>
  <c r="O7" i="3" s="1"/>
  <c r="H7" i="3"/>
  <c r="F7" i="3"/>
  <c r="D7" i="3"/>
  <c r="B7" i="3"/>
  <c r="B7" i="3" a="1"/>
  <c r="G7" i="3" s="1"/>
  <c r="P6" i="3"/>
  <c r="N6" i="3"/>
  <c r="L6" i="3"/>
  <c r="K6" i="3"/>
  <c r="J6" i="3"/>
  <c r="J6" i="3" a="1"/>
  <c r="O6" i="3" s="1"/>
  <c r="H6" i="3"/>
  <c r="F6" i="3"/>
  <c r="E6" i="3"/>
  <c r="D6" i="3"/>
  <c r="C6" i="3"/>
  <c r="B6" i="3"/>
  <c r="B6" i="3" a="1"/>
  <c r="G6" i="3" s="1"/>
  <c r="P5" i="3"/>
  <c r="N5" i="3"/>
  <c r="L5" i="3"/>
  <c r="J5" i="3"/>
  <c r="J5" i="3" a="1"/>
  <c r="O5" i="3" s="1"/>
  <c r="H5" i="3"/>
  <c r="F5" i="3"/>
  <c r="D5" i="3"/>
  <c r="C5" i="3"/>
  <c r="B5" i="3"/>
  <c r="B5" i="3" a="1"/>
  <c r="G5" i="3" s="1"/>
  <c r="P4" i="3"/>
  <c r="N4" i="3"/>
  <c r="M4" i="3"/>
  <c r="L4" i="3"/>
  <c r="K4" i="3"/>
  <c r="J4" i="3"/>
  <c r="J4" i="3" a="1"/>
  <c r="O4" i="3" s="1"/>
  <c r="H4" i="3"/>
  <c r="F4" i="3"/>
  <c r="D4" i="3"/>
  <c r="B4" i="3"/>
  <c r="B4" i="3" a="1"/>
  <c r="G4" i="3" s="1"/>
  <c r="P3" i="3"/>
  <c r="O3" i="3"/>
  <c r="N3" i="3"/>
  <c r="M3" i="3"/>
  <c r="L3" i="3"/>
  <c r="K3" i="3"/>
  <c r="J3" i="3"/>
  <c r="H3" i="3"/>
  <c r="G3" i="3"/>
  <c r="F3" i="3"/>
  <c r="E3" i="3"/>
  <c r="D3" i="3"/>
  <c r="C3" i="3"/>
  <c r="B3" i="3"/>
  <c r="J2" i="3"/>
  <c r="B2" i="3"/>
  <c r="H13" i="3" l="1"/>
  <c r="B13" i="3"/>
  <c r="H22" i="3"/>
  <c r="H31" i="3"/>
  <c r="B31" i="3"/>
  <c r="D31" i="3"/>
  <c r="D36" i="3"/>
  <c r="F36" i="3"/>
  <c r="P36" i="3"/>
  <c r="J36" i="3"/>
  <c r="L36" i="3"/>
  <c r="L40" i="3"/>
  <c r="N40" i="3"/>
  <c r="H41" i="3"/>
  <c r="B41" i="3"/>
  <c r="D41" i="3"/>
  <c r="L44" i="3"/>
  <c r="P44" i="3"/>
  <c r="J44" i="3"/>
  <c r="N44" i="3"/>
  <c r="D46" i="3"/>
  <c r="H46" i="3"/>
  <c r="B46" i="3"/>
  <c r="F46" i="3"/>
  <c r="C4" i="3"/>
  <c r="E5" i="3"/>
  <c r="K5" i="3"/>
  <c r="M6" i="3"/>
  <c r="C7" i="3"/>
  <c r="E8" i="3"/>
  <c r="M8" i="3"/>
  <c r="D9" i="3"/>
  <c r="K9" i="3"/>
  <c r="D12" i="3"/>
  <c r="K12" i="3"/>
  <c r="C13" i="3"/>
  <c r="J13" i="3"/>
  <c r="H14" i="3"/>
  <c r="G15" i="3"/>
  <c r="N15" i="3"/>
  <c r="E16" i="3"/>
  <c r="L16" i="3"/>
  <c r="C17" i="3"/>
  <c r="E20" i="3"/>
  <c r="L20" i="3"/>
  <c r="C21" i="3"/>
  <c r="K21" i="3"/>
  <c r="B22" i="3"/>
  <c r="P22" i="3"/>
  <c r="O23" i="3"/>
  <c r="F24" i="3"/>
  <c r="M24" i="3"/>
  <c r="D25" i="3"/>
  <c r="K25" i="3"/>
  <c r="F30" i="3"/>
  <c r="H30" i="3"/>
  <c r="B30" i="3"/>
  <c r="C31" i="3"/>
  <c r="E32" i="3"/>
  <c r="B36" i="3"/>
  <c r="K36" i="3"/>
  <c r="M37" i="3"/>
  <c r="F40" i="3"/>
  <c r="H40" i="3"/>
  <c r="B40" i="3"/>
  <c r="J40" i="3"/>
  <c r="C41" i="3"/>
  <c r="L41" i="3"/>
  <c r="K44" i="3"/>
  <c r="C46" i="3"/>
  <c r="P17" i="3"/>
  <c r="J17" i="3"/>
  <c r="L30" i="3"/>
  <c r="N30" i="3"/>
  <c r="E12" i="3"/>
  <c r="D13" i="3"/>
  <c r="K13" i="3"/>
  <c r="H15" i="3"/>
  <c r="F16" i="3"/>
  <c r="M16" i="3"/>
  <c r="L17" i="3"/>
  <c r="F20" i="3"/>
  <c r="M20" i="3"/>
  <c r="C22" i="3"/>
  <c r="P23" i="3"/>
  <c r="N24" i="3"/>
  <c r="D29" i="3"/>
  <c r="F29" i="3"/>
  <c r="P29" i="3"/>
  <c r="J29" i="3"/>
  <c r="L29" i="3"/>
  <c r="K30" i="3"/>
  <c r="E31" i="3"/>
  <c r="L33" i="3"/>
  <c r="N33" i="3"/>
  <c r="C36" i="3"/>
  <c r="M36" i="3"/>
  <c r="O37" i="3"/>
  <c r="D39" i="3"/>
  <c r="F39" i="3"/>
  <c r="P39" i="3"/>
  <c r="J39" i="3"/>
  <c r="L39" i="3"/>
  <c r="K40" i="3"/>
  <c r="E41" i="3"/>
  <c r="F44" i="3"/>
  <c r="D44" i="3"/>
  <c r="H44" i="3"/>
  <c r="B44" i="3"/>
  <c r="M44" i="3"/>
  <c r="N45" i="3"/>
  <c r="L45" i="3"/>
  <c r="P45" i="3"/>
  <c r="J45" i="3"/>
  <c r="E46" i="3"/>
  <c r="F47" i="3"/>
  <c r="D47" i="3"/>
  <c r="H47" i="3"/>
  <c r="B47" i="3"/>
  <c r="P21" i="3"/>
  <c r="J21" i="3"/>
  <c r="N8" i="3"/>
  <c r="P14" i="3"/>
  <c r="J14" i="3"/>
  <c r="H23" i="3"/>
  <c r="B23" i="3"/>
  <c r="E4" i="3"/>
  <c r="M5" i="3"/>
  <c r="E7" i="3"/>
  <c r="H8" i="3"/>
  <c r="O8" i="3"/>
  <c r="M9" i="3"/>
  <c r="G12" i="3"/>
  <c r="N12" i="3"/>
  <c r="E13" i="3"/>
  <c r="L13" i="3"/>
  <c r="K14" i="3"/>
  <c r="B15" i="3"/>
  <c r="P15" i="3"/>
  <c r="O16" i="3"/>
  <c r="F17" i="3"/>
  <c r="M17" i="3"/>
  <c r="O20" i="3"/>
  <c r="M21" i="3"/>
  <c r="D22" i="3"/>
  <c r="C23" i="3"/>
  <c r="J23" i="3"/>
  <c r="H24" i="3"/>
  <c r="G25" i="3"/>
  <c r="N28" i="3"/>
  <c r="P28" i="3"/>
  <c r="J28" i="3"/>
  <c r="B29" i="3"/>
  <c r="K29" i="3"/>
  <c r="M30" i="3"/>
  <c r="F31" i="3"/>
  <c r="F33" i="3"/>
  <c r="H33" i="3"/>
  <c r="B33" i="3"/>
  <c r="J33" i="3"/>
  <c r="E36" i="3"/>
  <c r="N36" i="3"/>
  <c r="N38" i="3"/>
  <c r="P38" i="3"/>
  <c r="J38" i="3"/>
  <c r="B39" i="3"/>
  <c r="K39" i="3"/>
  <c r="M40" i="3"/>
  <c r="F41" i="3"/>
  <c r="C44" i="3"/>
  <c r="O44" i="3"/>
  <c r="K45" i="3"/>
  <c r="G46" i="3"/>
  <c r="C47" i="3"/>
  <c r="H48" i="3"/>
  <c r="B48" i="3"/>
  <c r="G48" i="3"/>
  <c r="F48" i="3"/>
  <c r="E48" i="3"/>
  <c r="D48" i="3"/>
  <c r="P13" i="3"/>
  <c r="P8" i="3"/>
  <c r="H16" i="3"/>
  <c r="B16" i="3"/>
  <c r="H20" i="3"/>
  <c r="B20" i="3"/>
  <c r="P20" i="3"/>
  <c r="N21" i="3"/>
  <c r="E22" i="3"/>
  <c r="D23" i="3"/>
  <c r="K23" i="3"/>
  <c r="P24" i="3"/>
  <c r="J24" i="3"/>
  <c r="H25" i="3"/>
  <c r="H28" i="3"/>
  <c r="B28" i="3"/>
  <c r="D28" i="3"/>
  <c r="C29" i="3"/>
  <c r="M29" i="3"/>
  <c r="O30" i="3"/>
  <c r="G31" i="3"/>
  <c r="D32" i="3"/>
  <c r="F32" i="3"/>
  <c r="P32" i="3"/>
  <c r="J32" i="3"/>
  <c r="L32" i="3"/>
  <c r="K33" i="3"/>
  <c r="G36" i="3"/>
  <c r="O36" i="3"/>
  <c r="L37" i="3"/>
  <c r="N37" i="3"/>
  <c r="H38" i="3"/>
  <c r="B38" i="3"/>
  <c r="D38" i="3"/>
  <c r="C39" i="3"/>
  <c r="M39" i="3"/>
  <c r="O40" i="3"/>
  <c r="G41" i="3"/>
  <c r="E44" i="3"/>
  <c r="H45" i="3"/>
  <c r="B45" i="3"/>
  <c r="F45" i="3"/>
  <c r="D45" i="3"/>
  <c r="M45" i="3"/>
  <c r="P46" i="3"/>
  <c r="J46" i="3"/>
  <c r="N46" i="3"/>
  <c r="L46" i="3"/>
  <c r="E47" i="3"/>
  <c r="C48" i="3"/>
  <c r="H12" i="3"/>
  <c r="F13" i="3"/>
  <c r="M13" i="3"/>
  <c r="P16" i="3"/>
  <c r="N17" i="3"/>
  <c r="J8" i="3"/>
  <c r="H9" i="3"/>
  <c r="B9" i="3"/>
  <c r="P9" i="3"/>
  <c r="B12" i="3"/>
  <c r="P12" i="3"/>
  <c r="G13" i="3"/>
  <c r="O13" i="3"/>
  <c r="M14" i="3"/>
  <c r="D15" i="3"/>
  <c r="K15" i="3"/>
  <c r="C16" i="3"/>
  <c r="J16" i="3"/>
  <c r="H17" i="3"/>
  <c r="O17" i="3"/>
  <c r="C20" i="3"/>
  <c r="J20" i="3"/>
  <c r="H21" i="3"/>
  <c r="O21" i="3"/>
  <c r="G22" i="3"/>
  <c r="E23" i="3"/>
  <c r="L23" i="3"/>
  <c r="C24" i="3"/>
  <c r="K24" i="3"/>
  <c r="B25" i="3"/>
  <c r="P25" i="3"/>
  <c r="C28" i="3"/>
  <c r="L28" i="3"/>
  <c r="E29" i="3"/>
  <c r="N29" i="3"/>
  <c r="P30" i="3"/>
  <c r="N31" i="3"/>
  <c r="P31" i="3"/>
  <c r="J31" i="3"/>
  <c r="B32" i="3"/>
  <c r="K32" i="3"/>
  <c r="D33" i="3"/>
  <c r="M33" i="3"/>
  <c r="H36" i="3"/>
  <c r="F37" i="3"/>
  <c r="H37" i="3"/>
  <c r="B37" i="3"/>
  <c r="J37" i="3"/>
  <c r="C38" i="3"/>
  <c r="L38" i="3"/>
  <c r="E39" i="3"/>
  <c r="N39" i="3"/>
  <c r="P40" i="3"/>
  <c r="N41" i="3"/>
  <c r="P41" i="3"/>
  <c r="J41" i="3"/>
  <c r="G44" i="3"/>
  <c r="C45" i="3"/>
  <c r="O45" i="3"/>
  <c r="K46" i="3"/>
  <c r="G47" i="3"/>
  <c r="N48" i="3"/>
  <c r="M48" i="3"/>
  <c r="L48" i="3"/>
  <c r="K48" i="3"/>
  <c r="P48" i="3"/>
  <c r="J48" i="3"/>
  <c r="N47" i="3"/>
  <c r="F49" i="3"/>
  <c r="L49" i="3"/>
  <c r="O47" i="3"/>
  <c r="G49" i="3"/>
  <c r="M49" i="3"/>
  <c r="J47" i="3"/>
  <c r="P47" i="3"/>
  <c r="B49" i="3"/>
  <c r="H49" i="3"/>
  <c r="N49" i="3"/>
  <c r="O49" i="3"/>
  <c r="J49" i="3"/>
  <c r="P43" i="1"/>
  <c r="O43" i="1"/>
  <c r="N43" i="1"/>
  <c r="M43" i="1"/>
  <c r="L43" i="1"/>
  <c r="K43" i="1"/>
  <c r="J43" i="1"/>
  <c r="H43" i="1"/>
  <c r="G43" i="1"/>
  <c r="F43" i="1"/>
  <c r="E43" i="1"/>
  <c r="D43" i="1"/>
  <c r="C43" i="1"/>
  <c r="B43" i="1"/>
  <c r="P35" i="1"/>
  <c r="O35" i="1"/>
  <c r="N35" i="1"/>
  <c r="M35" i="1"/>
  <c r="L35" i="1"/>
  <c r="K35" i="1"/>
  <c r="J35" i="1"/>
  <c r="H35" i="1"/>
  <c r="G35" i="1"/>
  <c r="F35" i="1"/>
  <c r="E35" i="1"/>
  <c r="D35" i="1"/>
  <c r="C35" i="1"/>
  <c r="B35" i="1"/>
  <c r="H27" i="1"/>
  <c r="G27" i="1"/>
  <c r="F27" i="1"/>
  <c r="E27" i="1"/>
  <c r="D27" i="1"/>
  <c r="C27" i="1"/>
  <c r="B27" i="1"/>
  <c r="P27" i="1"/>
  <c r="O27" i="1"/>
  <c r="N27" i="1"/>
  <c r="M27" i="1"/>
  <c r="L27" i="1"/>
  <c r="K27" i="1"/>
  <c r="J27" i="1"/>
  <c r="P19" i="1"/>
  <c r="O19" i="1"/>
  <c r="N19" i="1"/>
  <c r="M19" i="1"/>
  <c r="L19" i="1"/>
  <c r="K19" i="1"/>
  <c r="J19" i="1"/>
  <c r="H19" i="1"/>
  <c r="G19" i="1"/>
  <c r="F19" i="1"/>
  <c r="E19" i="1"/>
  <c r="D19" i="1"/>
  <c r="C19" i="1"/>
  <c r="B19" i="1"/>
  <c r="H11" i="1"/>
  <c r="G11" i="1"/>
  <c r="F11" i="1"/>
  <c r="E11" i="1"/>
  <c r="D11" i="1"/>
  <c r="C11" i="1"/>
  <c r="B11" i="1"/>
  <c r="P11" i="1"/>
  <c r="O11" i="1"/>
  <c r="N11" i="1"/>
  <c r="M11" i="1"/>
  <c r="L11" i="1"/>
  <c r="K11" i="1"/>
  <c r="J11" i="1"/>
  <c r="P3" i="1"/>
  <c r="O3" i="1"/>
  <c r="N3" i="1"/>
  <c r="M3" i="1"/>
  <c r="L3" i="1"/>
  <c r="K3" i="1"/>
  <c r="J3" i="1"/>
  <c r="H3" i="1"/>
  <c r="G3" i="1"/>
  <c r="F3" i="1"/>
  <c r="E3" i="1"/>
  <c r="D3" i="1"/>
  <c r="C3" i="1"/>
  <c r="B3" i="1"/>
  <c r="J12" i="1" a="1"/>
  <c r="B13" i="1" a="1"/>
  <c r="J13" i="1" a="1"/>
  <c r="J49" i="1" a="1"/>
  <c r="J47" i="1" a="1"/>
  <c r="J46" i="1" a="1"/>
  <c r="J45" i="1" a="1"/>
  <c r="J44" i="1" a="1"/>
  <c r="B49" i="1" a="1"/>
  <c r="B48" i="1" a="1"/>
  <c r="B47" i="1" a="1"/>
  <c r="B46" i="1" a="1"/>
  <c r="B45" i="1" a="1"/>
  <c r="B44" i="1" a="1"/>
  <c r="J41" i="1" a="1"/>
  <c r="J40" i="1" a="1"/>
  <c r="J39" i="1" a="1"/>
  <c r="J38" i="1" a="1"/>
  <c r="J37" i="1" a="1"/>
  <c r="J36" i="1" a="1"/>
  <c r="B41" i="1" a="1"/>
  <c r="B40" i="1" a="1"/>
  <c r="B39" i="1" a="1"/>
  <c r="B38" i="1" a="1"/>
  <c r="B37" i="1" a="1"/>
  <c r="B36" i="1" a="1"/>
  <c r="J33" i="1" a="1"/>
  <c r="J32" i="1" a="1"/>
  <c r="J31" i="1" a="1"/>
  <c r="J30" i="1" a="1"/>
  <c r="J29" i="1" a="1"/>
  <c r="J28" i="1" a="1"/>
  <c r="B33" i="1" a="1"/>
  <c r="B32" i="1" a="1"/>
  <c r="B31" i="1" a="1"/>
  <c r="B30" i="1" a="1"/>
  <c r="B29" i="1" a="1"/>
  <c r="B28" i="1" a="1"/>
  <c r="J25" i="1" a="1"/>
  <c r="J24" i="1" a="1"/>
  <c r="J23" i="1" a="1"/>
  <c r="J22" i="1" a="1"/>
  <c r="J21" i="1" a="1"/>
  <c r="J20" i="1" a="1"/>
  <c r="B25" i="1" a="1"/>
  <c r="B24" i="1" a="1"/>
  <c r="B23" i="1" a="1"/>
  <c r="B22" i="1" a="1"/>
  <c r="B21" i="1" a="1"/>
  <c r="B20" i="1" a="1"/>
  <c r="J17" i="1" a="1"/>
  <c r="J16" i="1" a="1"/>
  <c r="J15" i="1" a="1"/>
  <c r="J14" i="1" a="1"/>
  <c r="B17" i="1" a="1"/>
  <c r="B16" i="1" a="1"/>
  <c r="B15" i="1" a="1"/>
  <c r="B14" i="1" a="1"/>
  <c r="J9" i="1" a="1"/>
  <c r="J8" i="1" a="1"/>
  <c r="J7" i="1" a="1"/>
  <c r="J6" i="1" a="1"/>
  <c r="J48" i="1" l="1" a="1"/>
  <c r="N48" i="1" s="1"/>
  <c r="J5" i="1" a="1"/>
  <c r="O5" i="1" s="1"/>
  <c r="J12" i="1"/>
  <c r="N12" i="1"/>
  <c r="K12" i="1"/>
  <c r="O12" i="1"/>
  <c r="L12" i="1"/>
  <c r="P12" i="1"/>
  <c r="M12" i="1"/>
  <c r="J4" i="1" a="1"/>
  <c r="K4" i="1" s="1"/>
  <c r="B12" i="1" a="1"/>
  <c r="B4" i="1" a="1"/>
  <c r="B4" i="1" s="1"/>
  <c r="B5" i="1" a="1"/>
  <c r="B8" i="1" a="1"/>
  <c r="B9" i="1" a="1"/>
  <c r="B6" i="1" a="1"/>
  <c r="B7" i="1" a="1"/>
  <c r="E13" i="1"/>
  <c r="H33" i="1"/>
  <c r="B2" i="1"/>
  <c r="P9" i="1"/>
  <c r="P14" i="1"/>
  <c r="B18" i="1"/>
  <c r="H23" i="1"/>
  <c r="P21" i="1"/>
  <c r="P25" i="1"/>
  <c r="H29" i="1"/>
  <c r="H15" i="1"/>
  <c r="P30" i="1"/>
  <c r="B34" i="1"/>
  <c r="P47" i="1"/>
  <c r="P6" i="1"/>
  <c r="J2" i="1"/>
  <c r="H16" i="1"/>
  <c r="P15" i="1"/>
  <c r="H20" i="1"/>
  <c r="H24" i="1"/>
  <c r="P22" i="1"/>
  <c r="J18" i="1"/>
  <c r="H30" i="1"/>
  <c r="J26" i="1"/>
  <c r="P31" i="1"/>
  <c r="G36" i="1"/>
  <c r="H40" i="1"/>
  <c r="P37" i="1"/>
  <c r="P41" i="1"/>
  <c r="H13" i="1"/>
  <c r="P7" i="1"/>
  <c r="B10" i="1"/>
  <c r="H17" i="1"/>
  <c r="P16" i="1"/>
  <c r="G21" i="1"/>
  <c r="H25" i="1"/>
  <c r="P23" i="1"/>
  <c r="B26" i="1"/>
  <c r="H31" i="1"/>
  <c r="O28" i="1"/>
  <c r="P32" i="1"/>
  <c r="H37" i="1"/>
  <c r="H41" i="1"/>
  <c r="P38" i="1"/>
  <c r="H44" i="1"/>
  <c r="H48" i="1"/>
  <c r="O45" i="1"/>
  <c r="P49" i="1"/>
  <c r="P5" i="1"/>
  <c r="H46" i="1"/>
  <c r="J42" i="1"/>
  <c r="P8" i="1"/>
  <c r="H14" i="1"/>
  <c r="J10" i="1"/>
  <c r="P17" i="1"/>
  <c r="H22" i="1"/>
  <c r="P20" i="1"/>
  <c r="P24" i="1"/>
  <c r="G28" i="1"/>
  <c r="H32" i="1"/>
  <c r="P29" i="1"/>
  <c r="P33" i="1"/>
  <c r="H38" i="1"/>
  <c r="J34" i="1"/>
  <c r="P39" i="1"/>
  <c r="B42" i="1"/>
  <c r="H47" i="1"/>
  <c r="P44" i="1"/>
  <c r="P48" i="1"/>
  <c r="H39" i="1"/>
  <c r="O36" i="1"/>
  <c r="P40" i="1"/>
  <c r="H45" i="1"/>
  <c r="H49" i="1"/>
  <c r="O46" i="1"/>
  <c r="P13" i="1"/>
  <c r="M13" i="1"/>
  <c r="B13" i="1"/>
  <c r="J13" i="1"/>
  <c r="M5" i="1"/>
  <c r="N5" i="1"/>
  <c r="K5" i="1"/>
  <c r="F13" i="1"/>
  <c r="C13" i="1"/>
  <c r="G13" i="1"/>
  <c r="D13" i="1"/>
  <c r="N13" i="1"/>
  <c r="K13" i="1"/>
  <c r="O13" i="1"/>
  <c r="L13" i="1"/>
  <c r="M49" i="1"/>
  <c r="J49" i="1"/>
  <c r="N49" i="1"/>
  <c r="K49" i="1"/>
  <c r="O49" i="1"/>
  <c r="L49" i="1"/>
  <c r="M48" i="1"/>
  <c r="J48" i="1"/>
  <c r="O48" i="1"/>
  <c r="L48" i="1"/>
  <c r="M47" i="1"/>
  <c r="J47" i="1"/>
  <c r="N47" i="1"/>
  <c r="K47" i="1"/>
  <c r="O47" i="1"/>
  <c r="L47" i="1"/>
  <c r="L46" i="1"/>
  <c r="P46" i="1"/>
  <c r="M46" i="1"/>
  <c r="J46" i="1"/>
  <c r="N46" i="1"/>
  <c r="K46" i="1"/>
  <c r="L45" i="1"/>
  <c r="P45" i="1"/>
  <c r="M45" i="1"/>
  <c r="J45" i="1"/>
  <c r="N45" i="1"/>
  <c r="K45" i="1"/>
  <c r="M44" i="1"/>
  <c r="J44" i="1"/>
  <c r="N44" i="1"/>
  <c r="K44" i="1"/>
  <c r="O44" i="1"/>
  <c r="L44" i="1"/>
  <c r="E49" i="1"/>
  <c r="B49" i="1"/>
  <c r="F49" i="1"/>
  <c r="C49" i="1"/>
  <c r="G49" i="1"/>
  <c r="D49" i="1"/>
  <c r="E48" i="1"/>
  <c r="B48" i="1"/>
  <c r="F48" i="1"/>
  <c r="C48" i="1"/>
  <c r="G48" i="1"/>
  <c r="D48" i="1"/>
  <c r="E47" i="1"/>
  <c r="B47" i="1"/>
  <c r="F47" i="1"/>
  <c r="C47" i="1"/>
  <c r="G47" i="1"/>
  <c r="D47" i="1"/>
  <c r="E46" i="1"/>
  <c r="B46" i="1"/>
  <c r="F46" i="1"/>
  <c r="C46" i="1"/>
  <c r="G46" i="1"/>
  <c r="D46" i="1"/>
  <c r="E45" i="1"/>
  <c r="B45" i="1"/>
  <c r="F45" i="1"/>
  <c r="C45" i="1"/>
  <c r="G45" i="1"/>
  <c r="D45" i="1"/>
  <c r="E44" i="1"/>
  <c r="B44" i="1"/>
  <c r="F44" i="1"/>
  <c r="C44" i="1"/>
  <c r="G44" i="1"/>
  <c r="D44" i="1"/>
  <c r="N41" i="1"/>
  <c r="M41" i="1"/>
  <c r="K41" i="1"/>
  <c r="O41" i="1"/>
  <c r="J41" i="1"/>
  <c r="L41" i="1"/>
  <c r="M40" i="1"/>
  <c r="J40" i="1"/>
  <c r="N40" i="1"/>
  <c r="K40" i="1"/>
  <c r="O40" i="1"/>
  <c r="L40" i="1"/>
  <c r="J39" i="1"/>
  <c r="N39" i="1"/>
  <c r="O39" i="1"/>
  <c r="M39" i="1"/>
  <c r="K39" i="1"/>
  <c r="L39" i="1"/>
  <c r="M38" i="1"/>
  <c r="J38" i="1"/>
  <c r="N38" i="1"/>
  <c r="K38" i="1"/>
  <c r="O38" i="1"/>
  <c r="L38" i="1"/>
  <c r="M37" i="1"/>
  <c r="J37" i="1"/>
  <c r="N37" i="1"/>
  <c r="O37" i="1"/>
  <c r="K37" i="1"/>
  <c r="L37" i="1"/>
  <c r="L36" i="1"/>
  <c r="P36" i="1"/>
  <c r="M36" i="1"/>
  <c r="J36" i="1"/>
  <c r="N36" i="1"/>
  <c r="K36" i="1"/>
  <c r="E41" i="1"/>
  <c r="B41" i="1"/>
  <c r="F41" i="1"/>
  <c r="C41" i="1"/>
  <c r="G41" i="1"/>
  <c r="D41" i="1"/>
  <c r="E40" i="1"/>
  <c r="B40" i="1"/>
  <c r="F40" i="1"/>
  <c r="C40" i="1"/>
  <c r="G40" i="1"/>
  <c r="D40" i="1"/>
  <c r="E39" i="1"/>
  <c r="B39" i="1"/>
  <c r="F39" i="1"/>
  <c r="C39" i="1"/>
  <c r="G39" i="1"/>
  <c r="D39" i="1"/>
  <c r="E38" i="1"/>
  <c r="B38" i="1"/>
  <c r="F38" i="1"/>
  <c r="C38" i="1"/>
  <c r="G38" i="1"/>
  <c r="D38" i="1"/>
  <c r="E37" i="1"/>
  <c r="B37" i="1"/>
  <c r="F37" i="1"/>
  <c r="C37" i="1"/>
  <c r="G37" i="1"/>
  <c r="D37" i="1"/>
  <c r="D36" i="1"/>
  <c r="H36" i="1"/>
  <c r="E36" i="1"/>
  <c r="B36" i="1"/>
  <c r="F36" i="1"/>
  <c r="C36" i="1"/>
  <c r="M33" i="1"/>
  <c r="J33" i="1"/>
  <c r="N33" i="1"/>
  <c r="K33" i="1"/>
  <c r="O33" i="1"/>
  <c r="L33" i="1"/>
  <c r="M32" i="1"/>
  <c r="N32" i="1"/>
  <c r="K32" i="1"/>
  <c r="O32" i="1"/>
  <c r="J32" i="1"/>
  <c r="L32" i="1"/>
  <c r="M31" i="1"/>
  <c r="J31" i="1"/>
  <c r="K31" i="1"/>
  <c r="O31" i="1"/>
  <c r="N31" i="1"/>
  <c r="L31" i="1"/>
  <c r="M30" i="1"/>
  <c r="J30" i="1"/>
  <c r="N30" i="1"/>
  <c r="K30" i="1"/>
  <c r="O30" i="1"/>
  <c r="L30" i="1"/>
  <c r="M29" i="1"/>
  <c r="J29" i="1"/>
  <c r="N29" i="1"/>
  <c r="K29" i="1"/>
  <c r="O29" i="1"/>
  <c r="L29" i="1"/>
  <c r="L28" i="1"/>
  <c r="P28" i="1"/>
  <c r="M28" i="1"/>
  <c r="J28" i="1"/>
  <c r="N28" i="1"/>
  <c r="K28" i="1"/>
  <c r="E33" i="1"/>
  <c r="B33" i="1"/>
  <c r="F33" i="1"/>
  <c r="C33" i="1"/>
  <c r="G33" i="1"/>
  <c r="D33" i="1"/>
  <c r="E32" i="1"/>
  <c r="B32" i="1"/>
  <c r="F32" i="1"/>
  <c r="C32" i="1"/>
  <c r="G32" i="1"/>
  <c r="D32" i="1"/>
  <c r="E31" i="1"/>
  <c r="B31" i="1"/>
  <c r="F31" i="1"/>
  <c r="C31" i="1"/>
  <c r="G31" i="1"/>
  <c r="D31" i="1"/>
  <c r="E30" i="1"/>
  <c r="B30" i="1"/>
  <c r="F30" i="1"/>
  <c r="C30" i="1"/>
  <c r="G30" i="1"/>
  <c r="D30" i="1"/>
  <c r="E29" i="1"/>
  <c r="B29" i="1"/>
  <c r="F29" i="1"/>
  <c r="C29" i="1"/>
  <c r="G29" i="1"/>
  <c r="D29" i="1"/>
  <c r="D28" i="1"/>
  <c r="H28" i="1"/>
  <c r="E28" i="1"/>
  <c r="B28" i="1"/>
  <c r="F28" i="1"/>
  <c r="C28" i="1"/>
  <c r="M25" i="1"/>
  <c r="J25" i="1"/>
  <c r="N25" i="1"/>
  <c r="K25" i="1"/>
  <c r="O25" i="1"/>
  <c r="L25" i="1"/>
  <c r="M24" i="1"/>
  <c r="J24" i="1"/>
  <c r="N24" i="1"/>
  <c r="K24" i="1"/>
  <c r="O24" i="1"/>
  <c r="L24" i="1"/>
  <c r="N23" i="1"/>
  <c r="K23" i="1"/>
  <c r="O23" i="1"/>
  <c r="M23" i="1"/>
  <c r="J23" i="1"/>
  <c r="L23" i="1"/>
  <c r="N22" i="1"/>
  <c r="K22" i="1"/>
  <c r="O22" i="1"/>
  <c r="M22" i="1"/>
  <c r="J22" i="1"/>
  <c r="L22" i="1"/>
  <c r="M21" i="1"/>
  <c r="J21" i="1"/>
  <c r="N21" i="1"/>
  <c r="K21" i="1"/>
  <c r="O21" i="1"/>
  <c r="L21" i="1"/>
  <c r="M20" i="1"/>
  <c r="J20" i="1"/>
  <c r="N20" i="1"/>
  <c r="K20" i="1"/>
  <c r="O20" i="1"/>
  <c r="L20" i="1"/>
  <c r="E25" i="1"/>
  <c r="B25" i="1"/>
  <c r="F25" i="1"/>
  <c r="C25" i="1"/>
  <c r="G25" i="1"/>
  <c r="D25" i="1"/>
  <c r="E24" i="1"/>
  <c r="B24" i="1"/>
  <c r="F24" i="1"/>
  <c r="C24" i="1"/>
  <c r="G24" i="1"/>
  <c r="D24" i="1"/>
  <c r="E23" i="1"/>
  <c r="B23" i="1"/>
  <c r="F23" i="1"/>
  <c r="C23" i="1"/>
  <c r="G23" i="1"/>
  <c r="D23" i="1"/>
  <c r="E22" i="1"/>
  <c r="B22" i="1"/>
  <c r="F22" i="1"/>
  <c r="C22" i="1"/>
  <c r="G22" i="1"/>
  <c r="D22" i="1"/>
  <c r="E21" i="1"/>
  <c r="B21" i="1"/>
  <c r="F21" i="1"/>
  <c r="D21" i="1"/>
  <c r="H21" i="1"/>
  <c r="C21" i="1"/>
  <c r="E20" i="1"/>
  <c r="B20" i="1"/>
  <c r="F20" i="1"/>
  <c r="C20" i="1"/>
  <c r="G20" i="1"/>
  <c r="D20" i="1"/>
  <c r="M17" i="1"/>
  <c r="J17" i="1"/>
  <c r="K17" i="1"/>
  <c r="O17" i="1"/>
  <c r="N17" i="1"/>
  <c r="L17" i="1"/>
  <c r="J16" i="1"/>
  <c r="N16" i="1"/>
  <c r="K16" i="1"/>
  <c r="O16" i="1"/>
  <c r="M16" i="1"/>
  <c r="L16" i="1"/>
  <c r="N15" i="1"/>
  <c r="M15" i="1"/>
  <c r="J15" i="1"/>
  <c r="K15" i="1"/>
  <c r="O15" i="1"/>
  <c r="L15" i="1"/>
  <c r="J14" i="1"/>
  <c r="N14" i="1"/>
  <c r="K14" i="1"/>
  <c r="O14" i="1"/>
  <c r="M14" i="1"/>
  <c r="L14" i="1"/>
  <c r="E17" i="1"/>
  <c r="B17" i="1"/>
  <c r="F17" i="1"/>
  <c r="C17" i="1"/>
  <c r="G17" i="1"/>
  <c r="D17" i="1"/>
  <c r="E16" i="1"/>
  <c r="B16" i="1"/>
  <c r="F16" i="1"/>
  <c r="C16" i="1"/>
  <c r="G16" i="1"/>
  <c r="D16" i="1"/>
  <c r="E15" i="1"/>
  <c r="B15" i="1"/>
  <c r="F15" i="1"/>
  <c r="C15" i="1"/>
  <c r="G15" i="1"/>
  <c r="D15" i="1"/>
  <c r="E14" i="1"/>
  <c r="F14" i="1"/>
  <c r="C14" i="1"/>
  <c r="G14" i="1"/>
  <c r="B14" i="1"/>
  <c r="D14" i="1"/>
  <c r="N9" i="1"/>
  <c r="M9" i="1"/>
  <c r="J9" i="1"/>
  <c r="K9" i="1"/>
  <c r="O9" i="1"/>
  <c r="L9" i="1"/>
  <c r="M8" i="1"/>
  <c r="J8" i="1"/>
  <c r="N8" i="1"/>
  <c r="K8" i="1"/>
  <c r="O8" i="1"/>
  <c r="L8" i="1"/>
  <c r="N7" i="1"/>
  <c r="M7" i="1"/>
  <c r="J7" i="1"/>
  <c r="K7" i="1"/>
  <c r="O7" i="1"/>
  <c r="L7" i="1"/>
  <c r="M6" i="1"/>
  <c r="J6" i="1"/>
  <c r="N6" i="1"/>
  <c r="K6" i="1"/>
  <c r="O6" i="1"/>
  <c r="L6" i="1"/>
  <c r="L5" i="1" l="1"/>
  <c r="J5" i="1"/>
  <c r="K48" i="1"/>
  <c r="N4" i="1"/>
  <c r="L4" i="1"/>
  <c r="P4" i="1"/>
  <c r="J4" i="1"/>
  <c r="O4" i="1"/>
  <c r="M4" i="1"/>
  <c r="B12" i="1"/>
  <c r="F12" i="1"/>
  <c r="G12" i="1"/>
  <c r="D12" i="1"/>
  <c r="H12" i="1"/>
  <c r="E12" i="1"/>
  <c r="C12" i="1"/>
  <c r="E4" i="1"/>
  <c r="G4" i="1"/>
  <c r="C4" i="1"/>
  <c r="D4" i="1"/>
  <c r="F4" i="1"/>
  <c r="H4" i="1"/>
  <c r="B5" i="1"/>
  <c r="F5" i="1"/>
  <c r="G5" i="1"/>
  <c r="H5" i="1"/>
  <c r="E5" i="1"/>
  <c r="C5" i="1"/>
  <c r="D5" i="1"/>
  <c r="B9" i="1"/>
  <c r="F9" i="1"/>
  <c r="E9" i="1"/>
  <c r="C9" i="1"/>
  <c r="G9" i="1"/>
  <c r="D9" i="1"/>
  <c r="H9" i="1"/>
  <c r="B7" i="1"/>
  <c r="F7" i="1"/>
  <c r="E7" i="1"/>
  <c r="C7" i="1"/>
  <c r="G7" i="1"/>
  <c r="D7" i="1"/>
  <c r="H7" i="1"/>
  <c r="B8" i="1"/>
  <c r="F8" i="1"/>
  <c r="E8" i="1"/>
  <c r="C8" i="1"/>
  <c r="G8" i="1"/>
  <c r="D8" i="1"/>
  <c r="H8" i="1"/>
  <c r="B6" i="1"/>
  <c r="F6" i="1"/>
  <c r="E6" i="1"/>
  <c r="C6" i="1"/>
  <c r="G6" i="1"/>
  <c r="H6" i="1"/>
  <c r="D6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mmmm"/>
    <numFmt numFmtId="165" formatCode="d"/>
    <numFmt numFmtId="166" formatCode=";;;"/>
  </numFmts>
  <fonts count="9" x14ac:knownFonts="1">
    <font>
      <sz val="11"/>
      <color theme="3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1" tint="0.34998626667073579"/>
      <name val="Calibri Light"/>
      <family val="2"/>
      <scheme val="major"/>
    </font>
    <font>
      <sz val="48"/>
      <color theme="1" tint="0.34998626667073579"/>
      <name val="Calibri Light"/>
      <family val="2"/>
      <scheme val="major"/>
    </font>
    <font>
      <b/>
      <sz val="11"/>
      <color theme="3"/>
      <name val="Calibri"/>
      <family val="2"/>
      <scheme val="minor"/>
    </font>
    <font>
      <sz val="11"/>
      <color theme="3"/>
      <name val="Calibri"/>
      <family val="2"/>
      <scheme val="minor"/>
    </font>
    <font>
      <sz val="11"/>
      <color theme="3"/>
      <name val="Calibri Light"/>
      <family val="2"/>
      <scheme val="major"/>
    </font>
    <font>
      <sz val="11"/>
      <color theme="7" tint="0.59999389629810485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</fills>
  <borders count="8">
    <border>
      <left/>
      <right/>
      <top/>
      <bottom/>
      <diagonal/>
    </border>
    <border>
      <left/>
      <right/>
      <top style="thin">
        <color theme="4"/>
      </top>
      <bottom style="thin">
        <color theme="4" tint="0.5999633777886288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8">
    <xf numFmtId="0" fontId="0" fillId="0" borderId="0">
      <alignment horizontal="center" vertical="center"/>
    </xf>
    <xf numFmtId="0" fontId="7" fillId="0" borderId="0"/>
    <xf numFmtId="164" fontId="3" fillId="0" borderId="1">
      <alignment horizontal="center"/>
    </xf>
    <xf numFmtId="0" fontId="5" fillId="0" borderId="0">
      <alignment horizontal="center" vertical="center"/>
    </xf>
    <xf numFmtId="0" fontId="7" fillId="0" borderId="0">
      <alignment vertical="center"/>
    </xf>
    <xf numFmtId="0" fontId="4" fillId="0" borderId="0">
      <alignment horizontal="center" vertical="center"/>
    </xf>
    <xf numFmtId="165" fontId="6" fillId="0" borderId="0" applyFont="0" applyFill="0" applyBorder="0" applyAlignment="0">
      <alignment horizontal="center" vertical="center"/>
    </xf>
    <xf numFmtId="0" fontId="2" fillId="0" borderId="0" applyFill="0" applyBorder="0" applyAlignment="0">
      <alignment horizontal="center" vertical="center"/>
    </xf>
  </cellStyleXfs>
  <cellXfs count="17">
    <xf numFmtId="0" fontId="0" fillId="0" borderId="0" xfId="0">
      <alignment horizontal="center" vertical="center"/>
    </xf>
    <xf numFmtId="0" fontId="5" fillId="0" borderId="0" xfId="3">
      <alignment horizontal="center" vertical="center"/>
    </xf>
    <xf numFmtId="0" fontId="0" fillId="0" borderId="0" xfId="0">
      <alignment horizontal="center" vertical="center"/>
    </xf>
    <xf numFmtId="165" fontId="6" fillId="0" borderId="0" xfId="6">
      <alignment horizontal="center" vertical="center"/>
    </xf>
    <xf numFmtId="165" fontId="0" fillId="0" borderId="0" xfId="6" applyFont="1">
      <alignment horizontal="center" vertical="center"/>
    </xf>
    <xf numFmtId="0" fontId="2" fillId="0" borderId="0" xfId="7">
      <alignment horizontal="center" vertical="center"/>
    </xf>
    <xf numFmtId="166" fontId="1" fillId="0" borderId="0" xfId="7" applyNumberFormat="1" applyFont="1">
      <alignment horizontal="center" vertical="center"/>
    </xf>
    <xf numFmtId="166" fontId="1" fillId="2" borderId="0" xfId="7" applyNumberFormat="1" applyFont="1" applyFill="1">
      <alignment horizontal="center" vertical="center"/>
    </xf>
    <xf numFmtId="0" fontId="4" fillId="0" borderId="0" xfId="5">
      <alignment horizontal="center" vertical="center"/>
    </xf>
    <xf numFmtId="164" fontId="3" fillId="0" borderId="1" xfId="2">
      <alignment horizontal="center"/>
    </xf>
    <xf numFmtId="165" fontId="8" fillId="3" borderId="0" xfId="6" applyFont="1" applyFill="1">
      <alignment horizontal="center" vertical="center"/>
    </xf>
    <xf numFmtId="165" fontId="0" fillId="0" borderId="2" xfId="6" applyFont="1" applyBorder="1">
      <alignment horizontal="center" vertical="center"/>
    </xf>
    <xf numFmtId="165" fontId="0" fillId="0" borderId="3" xfId="6" applyFont="1" applyBorder="1">
      <alignment horizontal="center" vertical="center"/>
    </xf>
    <xf numFmtId="165" fontId="0" fillId="0" borderId="4" xfId="6" applyFont="1" applyBorder="1">
      <alignment horizontal="center" vertical="center"/>
    </xf>
    <xf numFmtId="165" fontId="0" fillId="0" borderId="5" xfId="6" applyFont="1" applyBorder="1">
      <alignment horizontal="center" vertical="center"/>
    </xf>
    <xf numFmtId="165" fontId="0" fillId="0" borderId="6" xfId="6" applyFont="1" applyBorder="1">
      <alignment horizontal="center" vertical="center"/>
    </xf>
    <xf numFmtId="165" fontId="0" fillId="0" borderId="7" xfId="6" applyFont="1" applyBorder="1">
      <alignment horizontal="center" vertical="center"/>
    </xf>
  </cellXfs>
  <cellStyles count="8">
    <cellStyle name="Day" xfId="6"/>
    <cellStyle name="Day Cal" xfId="7"/>
    <cellStyle name="Heading 1" xfId="2" builtinId="16" customBuiltin="1"/>
    <cellStyle name="Heading 2" xfId="3" builtinId="17" customBuiltin="1"/>
    <cellStyle name="Heading 3" xfId="4" builtinId="18" customBuiltin="1"/>
    <cellStyle name="Heading 4" xfId="1" builtinId="19" customBuiltin="1"/>
    <cellStyle name="Normal" xfId="0" builtinId="0" customBuiltin="1"/>
    <cellStyle name="Title" xfId="5" builtinId="15" customBuiltin="1"/>
  </cellStyles>
  <dxfs count="48"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  <dxf>
      <font>
        <color theme="3" tint="0.59996337778862885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  <pageSetUpPr autoPageBreaks="0" fitToPage="1"/>
  </sheetPr>
  <dimension ref="A1:P49"/>
  <sheetViews>
    <sheetView showGridLines="0" topLeftCell="A28" workbookViewId="0">
      <selection activeCell="J56" sqref="J56"/>
    </sheetView>
  </sheetViews>
  <sheetFormatPr defaultRowHeight="15" x14ac:dyDescent="0.25"/>
  <cols>
    <col min="1" max="1" width="2.7109375" style="2" customWidth="1"/>
    <col min="2" max="8" width="7.7109375" style="2" customWidth="1"/>
    <col min="9" max="9" width="5.7109375" style="2" customWidth="1"/>
    <col min="10" max="16" width="7.7109375" style="2" customWidth="1"/>
    <col min="17" max="17" width="2.7109375" style="2" customWidth="1"/>
    <col min="18" max="16384" width="9.140625" style="2"/>
  </cols>
  <sheetData>
    <row r="1" spans="1:16" ht="69.75" customHeight="1" x14ac:dyDescent="0.25">
      <c r="B1" s="8">
        <v>2022</v>
      </c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</row>
    <row r="2" spans="1:16" ht="21.75" customHeight="1" x14ac:dyDescent="0.25">
      <c r="A2" s="5"/>
      <c r="B2" s="9" t="str">
        <f>UPPER(TEXT(Jan_Val,"MMMM"))</f>
        <v>JANUARY</v>
      </c>
      <c r="C2" s="9"/>
      <c r="D2" s="9"/>
      <c r="E2" s="9"/>
      <c r="F2" s="9"/>
      <c r="G2" s="9"/>
      <c r="H2" s="9"/>
      <c r="J2" s="9" t="str">
        <f>UPPER(TEXT(Feb_Val,"MMMM"))</f>
        <v>FEBRUARY</v>
      </c>
      <c r="K2" s="9"/>
      <c r="L2" s="9"/>
      <c r="M2" s="9"/>
      <c r="N2" s="9"/>
      <c r="O2" s="9"/>
      <c r="P2" s="9"/>
    </row>
    <row r="3" spans="1:16" ht="21.75" customHeight="1" x14ac:dyDescent="0.25">
      <c r="A3" s="5"/>
      <c r="B3" s="1" t="str">
        <f>CHOOSE(1+(WeekStart="Monday"),"Su","Mo","Tu","We","Th","Fr","Sa","Su")</f>
        <v>Mo</v>
      </c>
      <c r="C3" s="1" t="str">
        <f>CHOOSE(2+(WeekStart="Monday"),"Su","Mo","Tu","We","Th","Fr","Sa","Su")</f>
        <v>Tu</v>
      </c>
      <c r="D3" s="1" t="str">
        <f>CHOOSE(3+(WeekStart="Monday"),"Su","Mo","Tu","We","Th","Fr","Sa","Su")</f>
        <v>We</v>
      </c>
      <c r="E3" s="1" t="str">
        <f>CHOOSE(4+(WeekStart="Monday"),"Su","Mo","Tu","We","Th","Fr","Sa","Su")</f>
        <v>Th</v>
      </c>
      <c r="F3" s="1" t="str">
        <f>CHOOSE(5+(WeekStart="Monday"),"Su","Mo","Tu","We","Th","Fr","Sa","Su")</f>
        <v>Fr</v>
      </c>
      <c r="G3" s="1" t="str">
        <f>CHOOSE(6+(WeekStart="Monday"),"Su","Mo","Tu","We","Th","Fr","Sa","Su")</f>
        <v>Sa</v>
      </c>
      <c r="H3" s="1" t="str">
        <f>CHOOSE(7+(WeekStart="Monday"),"Su","Mo","Tu","We","Th","Fr","Sa","Su")</f>
        <v>Su</v>
      </c>
      <c r="J3" s="1" t="str">
        <f>CHOOSE(1+(WeekStart="Monday"),"Su","Mo","Tu","We","Th","Fr","Sa","Su")</f>
        <v>Mo</v>
      </c>
      <c r="K3" s="1" t="str">
        <f>CHOOSE(2+(WeekStart="Monday"),"Su","Mo","Tu","We","Th","Fr","Sa","Su")</f>
        <v>Tu</v>
      </c>
      <c r="L3" s="1" t="str">
        <f>CHOOSE(3+(WeekStart="Monday"),"Su","Mo","Tu","We","Th","Fr","Sa","Su")</f>
        <v>We</v>
      </c>
      <c r="M3" s="1" t="str">
        <f>CHOOSE(4+(WeekStart="Monday"),"Su","Mo","Tu","We","Th","Fr","Sa","Su")</f>
        <v>Th</v>
      </c>
      <c r="N3" s="1" t="str">
        <f>CHOOSE(5+(WeekStart="Monday"),"Su","Mo","Tu","We","Th","Fr","Sa","Su")</f>
        <v>Fr</v>
      </c>
      <c r="O3" s="1" t="str">
        <f>CHOOSE(6+(WeekStart="Monday"),"Su","Mo","Tu","We","Th","Fr","Sa","Su")</f>
        <v>Sa</v>
      </c>
      <c r="P3" s="1" t="str">
        <f>CHOOSE(7+(WeekStart="Monday"),"Su","Mo","Tu","We","Th","Fr","Sa","Su")</f>
        <v>Su</v>
      </c>
    </row>
    <row r="4" spans="1:16" ht="15.95" customHeight="1" x14ac:dyDescent="0.25">
      <c r="A4" s="7">
        <v>1</v>
      </c>
      <c r="B4" s="3">
        <f t="array" ref="B4:H4">Days+DATE(CalYear,MONTH(Jan_Val),1)-WEEKDAY(DATE(CalYear,MONTH(Jan_Val),1),(WeekStart="Monday")+1)+$A4*7-6</f>
        <v>44557</v>
      </c>
      <c r="C4" s="3">
        <v>44558</v>
      </c>
      <c r="D4" s="3">
        <v>44559</v>
      </c>
      <c r="E4" s="3">
        <v>44560</v>
      </c>
      <c r="F4" s="3">
        <v>44561</v>
      </c>
      <c r="G4" s="3">
        <v>44562</v>
      </c>
      <c r="H4" s="3">
        <v>44563</v>
      </c>
      <c r="J4" s="4">
        <f t="array" ref="J4:P4">Days+DATE(CalYear,MONTH(Feb_Val),1)-WEEKDAY(DATE(CalYear,MONTH(Feb_Val),1),(WeekStart="Monday")+1)+$A4*7-6</f>
        <v>44592</v>
      </c>
      <c r="K4" s="4">
        <v>44593</v>
      </c>
      <c r="L4" s="4">
        <v>44594</v>
      </c>
      <c r="M4" s="4">
        <v>44595</v>
      </c>
      <c r="N4" s="4">
        <v>44596</v>
      </c>
      <c r="O4" s="4">
        <v>44597</v>
      </c>
      <c r="P4" s="4">
        <v>44598</v>
      </c>
    </row>
    <row r="5" spans="1:16" ht="15.95" customHeight="1" x14ac:dyDescent="0.25">
      <c r="A5" s="7">
        <v>2</v>
      </c>
      <c r="B5" s="3">
        <f t="array" ref="B5:H5">Days+DATE(CalYear,MONTH(Jan_Val),1)-WEEKDAY(DATE(CalYear,MONTH(Jan_Val),1),(WeekStart="Monday")+1)+$A5*7-6</f>
        <v>44564</v>
      </c>
      <c r="C5" s="3">
        <v>44565</v>
      </c>
      <c r="D5" s="3">
        <v>44566</v>
      </c>
      <c r="E5" s="3">
        <v>44567</v>
      </c>
      <c r="F5" s="3">
        <v>44568</v>
      </c>
      <c r="G5" s="3">
        <v>44569</v>
      </c>
      <c r="H5" s="3">
        <v>44570</v>
      </c>
      <c r="J5" s="4">
        <f t="array" ref="J5:P5">Days+DATE(CalYear,MONTH(Feb_Val),1)-WEEKDAY(DATE(CalYear,MONTH(Feb_Val),1),(WeekStart="Monday")+1)+$A5*7-6</f>
        <v>44599</v>
      </c>
      <c r="K5" s="4">
        <v>44600</v>
      </c>
      <c r="L5" s="4">
        <v>44601</v>
      </c>
      <c r="M5" s="4">
        <v>44602</v>
      </c>
      <c r="N5" s="4">
        <v>44603</v>
      </c>
      <c r="O5" s="4">
        <v>44604</v>
      </c>
      <c r="P5" s="4">
        <v>44605</v>
      </c>
    </row>
    <row r="6" spans="1:16" ht="15.95" customHeight="1" x14ac:dyDescent="0.25">
      <c r="A6" s="7">
        <v>3</v>
      </c>
      <c r="B6" s="3">
        <f t="array" ref="B6:H6">Days+DATE(CalYear,MONTH(Jan_Val),1)-WEEKDAY(DATE(CalYear,MONTH(Jan_Val),1),(WeekStart="Monday")+1)+$A6*7-6</f>
        <v>44571</v>
      </c>
      <c r="C6" s="3">
        <v>44572</v>
      </c>
      <c r="D6" s="3">
        <v>44573</v>
      </c>
      <c r="E6" s="3">
        <v>44574</v>
      </c>
      <c r="F6" s="3">
        <v>44575</v>
      </c>
      <c r="G6" s="3">
        <v>44576</v>
      </c>
      <c r="H6" s="3">
        <v>44577</v>
      </c>
      <c r="J6" s="4">
        <f t="array" ref="J6:P6">Days+DATE(CalYear,MONTH(Feb_Val),1)-WEEKDAY(DATE(CalYear,MONTH(Feb_Val),1),(WeekStart="Monday")+1)+$A6*7-6</f>
        <v>44606</v>
      </c>
      <c r="K6" s="4">
        <v>44607</v>
      </c>
      <c r="L6" s="4">
        <v>44608</v>
      </c>
      <c r="M6" s="4">
        <v>44609</v>
      </c>
      <c r="N6" s="4">
        <v>44610</v>
      </c>
      <c r="O6" s="4">
        <v>44611</v>
      </c>
      <c r="P6" s="4">
        <v>44612</v>
      </c>
    </row>
    <row r="7" spans="1:16" ht="15.95" customHeight="1" x14ac:dyDescent="0.25">
      <c r="A7" s="7">
        <v>4</v>
      </c>
      <c r="B7" s="3">
        <f t="array" ref="B7:H7">Days+DATE(CalYear,MONTH(Jan_Val),1)-WEEKDAY(DATE(CalYear,MONTH(Jan_Val),1),(WeekStart="Monday")+1)+$A7*7-6</f>
        <v>44578</v>
      </c>
      <c r="C7" s="3">
        <v>44579</v>
      </c>
      <c r="D7" s="3">
        <v>44580</v>
      </c>
      <c r="E7" s="3">
        <v>44581</v>
      </c>
      <c r="F7" s="3">
        <v>44582</v>
      </c>
      <c r="G7" s="3">
        <v>44583</v>
      </c>
      <c r="H7" s="3">
        <v>44584</v>
      </c>
      <c r="J7" s="4">
        <f t="array" ref="J7:P7">Days+DATE(CalYear,MONTH(Feb_Val),1)-WEEKDAY(DATE(CalYear,MONTH(Feb_Val),1),(WeekStart="Monday")+1)+$A7*7-6</f>
        <v>44613</v>
      </c>
      <c r="K7" s="4">
        <v>44614</v>
      </c>
      <c r="L7" s="4">
        <v>44615</v>
      </c>
      <c r="M7" s="4">
        <v>44616</v>
      </c>
      <c r="N7" s="4">
        <v>44617</v>
      </c>
      <c r="O7" s="4">
        <v>44618</v>
      </c>
      <c r="P7" s="4">
        <v>44619</v>
      </c>
    </row>
    <row r="8" spans="1:16" ht="15.95" customHeight="1" x14ac:dyDescent="0.25">
      <c r="A8" s="7">
        <v>5</v>
      </c>
      <c r="B8" s="3">
        <f t="array" ref="B8:H8">Days+DATE(CalYear,MONTH(Jan_Val),1)-WEEKDAY(DATE(CalYear,MONTH(Jan_Val),1),(WeekStart="Monday")+1)+$A8*7-6</f>
        <v>44585</v>
      </c>
      <c r="C8" s="3">
        <v>44586</v>
      </c>
      <c r="D8" s="3">
        <v>44587</v>
      </c>
      <c r="E8" s="3">
        <v>44588</v>
      </c>
      <c r="F8" s="3">
        <v>44589</v>
      </c>
      <c r="G8" s="3">
        <v>44590</v>
      </c>
      <c r="H8" s="3">
        <v>44591</v>
      </c>
      <c r="J8" s="4">
        <f t="array" ref="J8:P8">Days+DATE(CalYear,MONTH(Feb_Val),1)-WEEKDAY(DATE(CalYear,MONTH(Feb_Val),1),(WeekStart="Monday")+1)+$A8*7-6</f>
        <v>44620</v>
      </c>
      <c r="K8" s="4">
        <v>44621</v>
      </c>
      <c r="L8" s="4">
        <v>44622</v>
      </c>
      <c r="M8" s="4">
        <v>44623</v>
      </c>
      <c r="N8" s="4">
        <v>44624</v>
      </c>
      <c r="O8" s="4">
        <v>44625</v>
      </c>
      <c r="P8" s="4">
        <v>44626</v>
      </c>
    </row>
    <row r="9" spans="1:16" ht="21.75" customHeight="1" x14ac:dyDescent="0.25">
      <c r="A9" s="7">
        <v>6</v>
      </c>
      <c r="B9" s="3">
        <f t="array" ref="B9:H9">Days+DATE(CalYear,MONTH(Jan_Val),1)-WEEKDAY(DATE(CalYear,MONTH(Jan_Val),1),(WeekStart="Monday")+1)+$A9*7-6</f>
        <v>44592</v>
      </c>
      <c r="C9" s="3">
        <v>44593</v>
      </c>
      <c r="D9" s="3">
        <v>44594</v>
      </c>
      <c r="E9" s="3">
        <v>44595</v>
      </c>
      <c r="F9" s="3">
        <v>44596</v>
      </c>
      <c r="G9" s="3">
        <v>44597</v>
      </c>
      <c r="H9" s="3">
        <v>44598</v>
      </c>
      <c r="J9" s="4">
        <f t="array" ref="J9:P9">Days+DATE(CalYear,MONTH(Feb_Val),1)-WEEKDAY(DATE(CalYear,MONTH(Feb_Val),1),(WeekStart="Monday")+1)+$A9*7-6</f>
        <v>44627</v>
      </c>
      <c r="K9" s="4">
        <v>44628</v>
      </c>
      <c r="L9" s="4">
        <v>44629</v>
      </c>
      <c r="M9" s="4">
        <v>44630</v>
      </c>
      <c r="N9" s="4">
        <v>44631</v>
      </c>
      <c r="O9" s="4">
        <v>44632</v>
      </c>
      <c r="P9" s="4">
        <v>44633</v>
      </c>
    </row>
    <row r="10" spans="1:16" ht="21.75" customHeight="1" x14ac:dyDescent="0.25">
      <c r="A10" s="5"/>
      <c r="B10" s="9" t="str">
        <f>UPPER(TEXT(Mar_Val,"MMMM"))</f>
        <v>MARCH</v>
      </c>
      <c r="C10" s="9"/>
      <c r="D10" s="9"/>
      <c r="E10" s="9"/>
      <c r="F10" s="9"/>
      <c r="G10" s="9"/>
      <c r="H10" s="9"/>
      <c r="J10" s="9" t="str">
        <f>UPPER(TEXT(Apl_Val,"MMMM"))</f>
        <v>APRIL</v>
      </c>
      <c r="K10" s="9"/>
      <c r="L10" s="9"/>
      <c r="M10" s="9"/>
      <c r="N10" s="9"/>
      <c r="O10" s="9"/>
      <c r="P10" s="9"/>
    </row>
    <row r="11" spans="1:16" ht="21.75" customHeight="1" x14ac:dyDescent="0.25">
      <c r="A11" s="5"/>
      <c r="B11" s="1" t="str">
        <f>CHOOSE(1+(WeekStart="Monday"),"Su","Mo","Tu","We","Th","Fr","Sa","Su")</f>
        <v>Mo</v>
      </c>
      <c r="C11" s="1" t="str">
        <f>CHOOSE(2+(WeekStart="Monday"),"Su","Mo","Tu","We","Th","Fr","Sa","Su")</f>
        <v>Tu</v>
      </c>
      <c r="D11" s="1" t="str">
        <f>CHOOSE(3+(WeekStart="Monday"),"Su","Mo","Tu","We","Th","Fr","Sa","Su")</f>
        <v>We</v>
      </c>
      <c r="E11" s="1" t="str">
        <f>CHOOSE(4+(WeekStart="Monday"),"Su","Mo","Tu","We","Th","Fr","Sa","Su")</f>
        <v>Th</v>
      </c>
      <c r="F11" s="1" t="str">
        <f>CHOOSE(5+(WeekStart="Monday"),"Su","Mo","Tu","We","Th","Fr","Sa","Su")</f>
        <v>Fr</v>
      </c>
      <c r="G11" s="1" t="str">
        <f>CHOOSE(6+(WeekStart="Monday"),"Su","Mo","Tu","We","Th","Fr","Sa","Su")</f>
        <v>Sa</v>
      </c>
      <c r="H11" s="1" t="str">
        <f>CHOOSE(7+(WeekStart="Monday"),"Su","Mo","Tu","We","Th","Fr","Sa","Su")</f>
        <v>Su</v>
      </c>
      <c r="J11" s="1" t="str">
        <f>CHOOSE(1+(WeekStart="Monday"),"Su","Mo","Tu","We","Th","Fr","Sa","Su")</f>
        <v>Mo</v>
      </c>
      <c r="K11" s="1" t="str">
        <f>CHOOSE(2+(WeekStart="Monday"),"Su","Mo","Tu","We","Th","Fr","Sa","Su")</f>
        <v>Tu</v>
      </c>
      <c r="L11" s="1" t="str">
        <f>CHOOSE(3+(WeekStart="Monday"),"Su","Mo","Tu","We","Th","Fr","Sa","Su")</f>
        <v>We</v>
      </c>
      <c r="M11" s="1" t="str">
        <f>CHOOSE(4+(WeekStart="Monday"),"Su","Mo","Tu","We","Th","Fr","Sa","Su")</f>
        <v>Th</v>
      </c>
      <c r="N11" s="1" t="str">
        <f>CHOOSE(5+(WeekStart="Monday"),"Su","Mo","Tu","We","Th","Fr","Sa","Su")</f>
        <v>Fr</v>
      </c>
      <c r="O11" s="1" t="str">
        <f>CHOOSE(6+(WeekStart="Monday"),"Su","Mo","Tu","We","Th","Fr","Sa","Su")</f>
        <v>Sa</v>
      </c>
      <c r="P11" s="1" t="str">
        <f>CHOOSE(7+(WeekStart="Monday"),"Su","Mo","Tu","We","Th","Fr","Sa","Su")</f>
        <v>Su</v>
      </c>
    </row>
    <row r="12" spans="1:16" ht="15.95" customHeight="1" x14ac:dyDescent="0.25">
      <c r="A12" s="5"/>
      <c r="B12" s="4">
        <f t="array" ref="B12:H12">Days+DATE(CalYear,MONTH(Mar_Val),1)-WEEKDAY(DATE(CalYear,MONTH(Mar_Val),1),(WeekStart="Monday")+1)+$A4*7-6</f>
        <v>44620</v>
      </c>
      <c r="C12" s="4">
        <v>44621</v>
      </c>
      <c r="D12" s="4">
        <v>44622</v>
      </c>
      <c r="E12" s="4">
        <v>44623</v>
      </c>
      <c r="F12" s="4">
        <v>44624</v>
      </c>
      <c r="G12" s="4">
        <v>44625</v>
      </c>
      <c r="H12" s="4">
        <v>44626</v>
      </c>
      <c r="J12" s="4">
        <f t="array" ref="J12:P12">Days+DATE(CalYear,MONTH(Apl_Val),1)-WEEKDAY(DATE(CalYear,MONTH(Apl_Val),1),(WeekStart="Monday")+1)+$A4*7-6</f>
        <v>44648</v>
      </c>
      <c r="K12" s="4">
        <v>44649</v>
      </c>
      <c r="L12" s="4">
        <v>44650</v>
      </c>
      <c r="M12" s="4">
        <v>44651</v>
      </c>
      <c r="N12" s="4">
        <v>44652</v>
      </c>
      <c r="O12" s="4">
        <v>44653</v>
      </c>
      <c r="P12" s="4">
        <v>44654</v>
      </c>
    </row>
    <row r="13" spans="1:16" ht="15.95" customHeight="1" x14ac:dyDescent="0.25">
      <c r="A13" s="5"/>
      <c r="B13" s="4">
        <f t="array" ref="B13:H13">Days+DATE(CalYear,MONTH(Mar_Val),1)-WEEKDAY(DATE(CalYear,MONTH(Mar_Val),1),(WeekStart="Monday")+1)+$A5*7-6</f>
        <v>44627</v>
      </c>
      <c r="C13" s="4">
        <v>44628</v>
      </c>
      <c r="D13" s="4">
        <v>44629</v>
      </c>
      <c r="E13" s="4">
        <v>44630</v>
      </c>
      <c r="F13" s="4">
        <v>44631</v>
      </c>
      <c r="G13" s="4">
        <v>44632</v>
      </c>
      <c r="H13" s="4">
        <v>44633</v>
      </c>
      <c r="J13" s="4">
        <f t="array" ref="J13:P13">Days+DATE(CalYear,MONTH(Apl_Val),1)-WEEKDAY(DATE(CalYear,MONTH(Apl_Val),1),(WeekStart="Monday")+1)+$A5*7-6</f>
        <v>44655</v>
      </c>
      <c r="K13" s="4">
        <v>44656</v>
      </c>
      <c r="L13" s="4">
        <v>44657</v>
      </c>
      <c r="M13" s="4">
        <v>44658</v>
      </c>
      <c r="N13" s="4">
        <v>44659</v>
      </c>
      <c r="O13" s="4">
        <v>44660</v>
      </c>
      <c r="P13" s="4">
        <v>44661</v>
      </c>
    </row>
    <row r="14" spans="1:16" ht="15.95" customHeight="1" x14ac:dyDescent="0.25">
      <c r="A14" s="5"/>
      <c r="B14" s="4">
        <f t="array" ref="B14:H14">Days+DATE(CalYear,MONTH(Mar_Val),1)-WEEKDAY(DATE(CalYear,MONTH(Mar_Val),1),(WeekStart="Monday")+1)+$A6*7-6</f>
        <v>44634</v>
      </c>
      <c r="C14" s="4">
        <v>44635</v>
      </c>
      <c r="D14" s="4">
        <v>44636</v>
      </c>
      <c r="E14" s="4">
        <v>44637</v>
      </c>
      <c r="F14" s="4">
        <v>44638</v>
      </c>
      <c r="G14" s="4">
        <v>44639</v>
      </c>
      <c r="H14" s="4">
        <v>44640</v>
      </c>
      <c r="J14" s="4">
        <f t="array" ref="J14:P14">Days+DATE(CalYear,MONTH(Apl_Val),1)-WEEKDAY(DATE(CalYear,MONTH(Apl_Val),1),(WeekStart="Monday")+1)+$A6*7-6</f>
        <v>44662</v>
      </c>
      <c r="K14" s="4">
        <v>44663</v>
      </c>
      <c r="L14" s="4">
        <v>44664</v>
      </c>
      <c r="M14" s="4">
        <v>44665</v>
      </c>
      <c r="N14" s="4">
        <v>44666</v>
      </c>
      <c r="O14" s="4">
        <v>44667</v>
      </c>
      <c r="P14" s="4">
        <v>44668</v>
      </c>
    </row>
    <row r="15" spans="1:16" ht="15.95" customHeight="1" x14ac:dyDescent="0.25">
      <c r="A15" s="5"/>
      <c r="B15" s="4">
        <f t="array" ref="B15:H15">Days+DATE(CalYear,MONTH(Mar_Val),1)-WEEKDAY(DATE(CalYear,MONTH(Mar_Val),1),(WeekStart="Monday")+1)+$A7*7-6</f>
        <v>44641</v>
      </c>
      <c r="C15" s="4">
        <v>44642</v>
      </c>
      <c r="D15" s="4">
        <v>44643</v>
      </c>
      <c r="E15" s="4">
        <v>44644</v>
      </c>
      <c r="F15" s="4">
        <v>44645</v>
      </c>
      <c r="G15" s="4">
        <v>44646</v>
      </c>
      <c r="H15" s="4">
        <v>44647</v>
      </c>
      <c r="J15" s="4">
        <f t="array" ref="J15:P15">Days+DATE(CalYear,MONTH(Apl_Val),1)-WEEKDAY(DATE(CalYear,MONTH(Apl_Val),1),(WeekStart="Monday")+1)+$A7*7-6</f>
        <v>44669</v>
      </c>
      <c r="K15" s="4">
        <v>44670</v>
      </c>
      <c r="L15" s="4">
        <v>44671</v>
      </c>
      <c r="M15" s="4">
        <v>44672</v>
      </c>
      <c r="N15" s="4">
        <v>44673</v>
      </c>
      <c r="O15" s="4">
        <v>44674</v>
      </c>
      <c r="P15" s="4">
        <v>44675</v>
      </c>
    </row>
    <row r="16" spans="1:16" ht="15.95" customHeight="1" x14ac:dyDescent="0.25">
      <c r="A16" s="5"/>
      <c r="B16" s="4">
        <f t="array" ref="B16:H16">Days+DATE(CalYear,MONTH(Mar_Val),1)-WEEKDAY(DATE(CalYear,MONTH(Mar_Val),1),(WeekStart="Monday")+1)+$A8*7-6</f>
        <v>44648</v>
      </c>
      <c r="C16" s="4">
        <v>44649</v>
      </c>
      <c r="D16" s="4">
        <v>44650</v>
      </c>
      <c r="E16" s="4">
        <v>44651</v>
      </c>
      <c r="F16" s="4">
        <v>44652</v>
      </c>
      <c r="G16" s="4">
        <v>44653</v>
      </c>
      <c r="H16" s="4">
        <v>44654</v>
      </c>
      <c r="J16" s="4">
        <f t="array" ref="J16:P16">Days+DATE(CalYear,MONTH(Apl_Val),1)-WEEKDAY(DATE(CalYear,MONTH(Apl_Val),1),(WeekStart="Monday")+1)+$A8*7-6</f>
        <v>44676</v>
      </c>
      <c r="K16" s="4">
        <v>44677</v>
      </c>
      <c r="L16" s="4">
        <v>44678</v>
      </c>
      <c r="M16" s="4">
        <v>44679</v>
      </c>
      <c r="N16" s="4">
        <v>44680</v>
      </c>
      <c r="O16" s="4">
        <v>44681</v>
      </c>
      <c r="P16" s="4">
        <v>44682</v>
      </c>
    </row>
    <row r="17" spans="1:16" ht="21.75" customHeight="1" x14ac:dyDescent="0.25">
      <c r="A17" s="5"/>
      <c r="B17" s="4">
        <f t="array" ref="B17:H17">Days+DATE(CalYear,MONTH(Mar_Val),1)-WEEKDAY(DATE(CalYear,MONTH(Mar_Val),1),(WeekStart="Monday")+1)+$A9*7-6</f>
        <v>44655</v>
      </c>
      <c r="C17" s="4">
        <v>44656</v>
      </c>
      <c r="D17" s="4">
        <v>44657</v>
      </c>
      <c r="E17" s="4">
        <v>44658</v>
      </c>
      <c r="F17" s="4">
        <v>44659</v>
      </c>
      <c r="G17" s="4">
        <v>44660</v>
      </c>
      <c r="H17" s="4">
        <v>44661</v>
      </c>
      <c r="J17" s="4">
        <f t="array" ref="J17:P17">Days+DATE(CalYear,MONTH(Apl_Val),1)-WEEKDAY(DATE(CalYear,MONTH(Apl_Val),1),(WeekStart="Monday")+1)+$A9*7-6</f>
        <v>44683</v>
      </c>
      <c r="K17" s="4">
        <v>44684</v>
      </c>
      <c r="L17" s="4">
        <v>44685</v>
      </c>
      <c r="M17" s="4">
        <v>44686</v>
      </c>
      <c r="N17" s="4">
        <v>44687</v>
      </c>
      <c r="O17" s="4">
        <v>44688</v>
      </c>
      <c r="P17" s="4">
        <v>44689</v>
      </c>
    </row>
    <row r="18" spans="1:16" ht="21.75" customHeight="1" x14ac:dyDescent="0.25">
      <c r="A18" s="5"/>
      <c r="B18" s="9" t="str">
        <f>UPPER(TEXT(May_Val,"MMMM"))</f>
        <v>MAY</v>
      </c>
      <c r="C18" s="9"/>
      <c r="D18" s="9"/>
      <c r="E18" s="9"/>
      <c r="F18" s="9"/>
      <c r="G18" s="9"/>
      <c r="H18" s="9"/>
      <c r="J18" s="9" t="str">
        <f>UPPER(TEXT(June_Val,"MMMM"))</f>
        <v>JUNE</v>
      </c>
      <c r="K18" s="9"/>
      <c r="L18" s="9"/>
      <c r="M18" s="9"/>
      <c r="N18" s="9"/>
      <c r="O18" s="9"/>
      <c r="P18" s="9"/>
    </row>
    <row r="19" spans="1:16" ht="21.75" customHeight="1" x14ac:dyDescent="0.25">
      <c r="A19" s="5"/>
      <c r="B19" s="1" t="str">
        <f>CHOOSE(1+(WeekStart="Monday"),"Su","Mo","Tu","We","Th","Fr","Sa","Su")</f>
        <v>Mo</v>
      </c>
      <c r="C19" s="1" t="str">
        <f>CHOOSE(2+(WeekStart="Monday"),"Su","Mo","Tu","We","Th","Fr","Sa","Su")</f>
        <v>Tu</v>
      </c>
      <c r="D19" s="1" t="str">
        <f>CHOOSE(3+(WeekStart="Monday"),"Su","Mo","Tu","We","Th","Fr","Sa","Su")</f>
        <v>We</v>
      </c>
      <c r="E19" s="1" t="str">
        <f>CHOOSE(4+(WeekStart="Monday"),"Su","Mo","Tu","We","Th","Fr","Sa","Su")</f>
        <v>Th</v>
      </c>
      <c r="F19" s="1" t="str">
        <f>CHOOSE(5+(WeekStart="Monday"),"Su","Mo","Tu","We","Th","Fr","Sa","Su")</f>
        <v>Fr</v>
      </c>
      <c r="G19" s="1" t="str">
        <f>CHOOSE(6+(WeekStart="Monday"),"Su","Mo","Tu","We","Th","Fr","Sa","Su")</f>
        <v>Sa</v>
      </c>
      <c r="H19" s="1" t="str">
        <f>CHOOSE(7+(WeekStart="Monday"),"Su","Mo","Tu","We","Th","Fr","Sa","Su")</f>
        <v>Su</v>
      </c>
      <c r="J19" s="1" t="str">
        <f>CHOOSE(1+(WeekStart="Monday"),"Su","Mo","Tu","We","Th","Fr","Sa","Su")</f>
        <v>Mo</v>
      </c>
      <c r="K19" s="1" t="str">
        <f>CHOOSE(2+(WeekStart="Monday"),"Su","Mo","Tu","We","Th","Fr","Sa","Su")</f>
        <v>Tu</v>
      </c>
      <c r="L19" s="1" t="str">
        <f>CHOOSE(3+(WeekStart="Monday"),"Su","Mo","Tu","We","Th","Fr","Sa","Su")</f>
        <v>We</v>
      </c>
      <c r="M19" s="1" t="str">
        <f>CHOOSE(4+(WeekStart="Monday"),"Su","Mo","Tu","We","Th","Fr","Sa","Su")</f>
        <v>Th</v>
      </c>
      <c r="N19" s="1" t="str">
        <f>CHOOSE(5+(WeekStart="Monday"),"Su","Mo","Tu","We","Th","Fr","Sa","Su")</f>
        <v>Fr</v>
      </c>
      <c r="O19" s="1" t="str">
        <f>CHOOSE(6+(WeekStart="Monday"),"Su","Mo","Tu","We","Th","Fr","Sa","Su")</f>
        <v>Sa</v>
      </c>
      <c r="P19" s="1" t="str">
        <f>CHOOSE(7+(WeekStart="Monday"),"Su","Mo","Tu","We","Th","Fr","Sa","Su")</f>
        <v>Su</v>
      </c>
    </row>
    <row r="20" spans="1:16" ht="15.95" customHeight="1" x14ac:dyDescent="0.25">
      <c r="A20" s="6">
        <v>1</v>
      </c>
      <c r="B20" s="4">
        <f t="array" ref="B20:H20">Days+DATE(CalYear,MONTH(May_Val),1)-WEEKDAY(DATE(CalYear,MONTH(May_Val),1),(WeekStart="Monday")+1)+$A20*7-6</f>
        <v>44676</v>
      </c>
      <c r="C20" s="4">
        <v>44677</v>
      </c>
      <c r="D20" s="4">
        <v>44678</v>
      </c>
      <c r="E20" s="4">
        <v>44679</v>
      </c>
      <c r="F20" s="4">
        <v>44680</v>
      </c>
      <c r="G20" s="4">
        <v>44681</v>
      </c>
      <c r="H20" s="4">
        <v>44682</v>
      </c>
      <c r="J20" s="4">
        <f t="array" ref="J20:P20">Days+DATE(CalYear,MONTH(June_Val),1)-WEEKDAY(DATE(CalYear,MONTH(June_Val),1),(WeekStart="Monday")+1)+$A20*7-6</f>
        <v>44711</v>
      </c>
      <c r="K20" s="4">
        <v>44712</v>
      </c>
      <c r="L20" s="4">
        <v>44713</v>
      </c>
      <c r="M20" s="4">
        <v>44714</v>
      </c>
      <c r="N20" s="4">
        <v>44715</v>
      </c>
      <c r="O20" s="4">
        <v>44716</v>
      </c>
      <c r="P20" s="4">
        <v>44717</v>
      </c>
    </row>
    <row r="21" spans="1:16" ht="15.95" customHeight="1" x14ac:dyDescent="0.25">
      <c r="A21" s="6">
        <v>2</v>
      </c>
      <c r="B21" s="4">
        <f t="array" ref="B21:H21">Days+DATE(CalYear,MONTH(May_Val),1)-WEEKDAY(DATE(CalYear,MONTH(May_Val),1),(WeekStart="Monday")+1)+$A21*7-6</f>
        <v>44683</v>
      </c>
      <c r="C21" s="4">
        <v>44684</v>
      </c>
      <c r="D21" s="4">
        <v>44685</v>
      </c>
      <c r="E21" s="4">
        <v>44686</v>
      </c>
      <c r="F21" s="4">
        <v>44687</v>
      </c>
      <c r="G21" s="4">
        <v>44688</v>
      </c>
      <c r="H21" s="4">
        <v>44689</v>
      </c>
      <c r="J21" s="4">
        <f t="array" ref="J21:P21">Days+DATE(CalYear,MONTH(June_Val),1)-WEEKDAY(DATE(CalYear,MONTH(June_Val),1),(WeekStart="Monday")+1)+$A21*7-6</f>
        <v>44718</v>
      </c>
      <c r="K21" s="4">
        <v>44719</v>
      </c>
      <c r="L21" s="4">
        <v>44720</v>
      </c>
      <c r="M21" s="4">
        <v>44721</v>
      </c>
      <c r="N21" s="4">
        <v>44722</v>
      </c>
      <c r="O21" s="4">
        <v>44723</v>
      </c>
      <c r="P21" s="4">
        <v>44724</v>
      </c>
    </row>
    <row r="22" spans="1:16" ht="15.95" customHeight="1" x14ac:dyDescent="0.25">
      <c r="A22" s="6">
        <v>3</v>
      </c>
      <c r="B22" s="4">
        <f t="array" ref="B22:H22">Days+DATE(CalYear,MONTH(May_Val),1)-WEEKDAY(DATE(CalYear,MONTH(May_Val),1),(WeekStart="Monday")+1)+$A22*7-6</f>
        <v>44690</v>
      </c>
      <c r="C22" s="4">
        <v>44691</v>
      </c>
      <c r="D22" s="4">
        <v>44692</v>
      </c>
      <c r="E22" s="4">
        <v>44693</v>
      </c>
      <c r="F22" s="4">
        <v>44694</v>
      </c>
      <c r="G22" s="4">
        <v>44695</v>
      </c>
      <c r="H22" s="4">
        <v>44696</v>
      </c>
      <c r="J22" s="4">
        <f t="array" ref="J22:P22">Days+DATE(CalYear,MONTH(June_Val),1)-WEEKDAY(DATE(CalYear,MONTH(June_Val),1),(WeekStart="Monday")+1)+$A22*7-6</f>
        <v>44725</v>
      </c>
      <c r="K22" s="4">
        <v>44726</v>
      </c>
      <c r="L22" s="4">
        <v>44727</v>
      </c>
      <c r="M22" s="4">
        <v>44728</v>
      </c>
      <c r="N22" s="4">
        <v>44729</v>
      </c>
      <c r="O22" s="4">
        <v>44730</v>
      </c>
      <c r="P22" s="4">
        <v>44731</v>
      </c>
    </row>
    <row r="23" spans="1:16" ht="15.95" customHeight="1" x14ac:dyDescent="0.25">
      <c r="A23" s="6">
        <v>4</v>
      </c>
      <c r="B23" s="4">
        <f t="array" ref="B23:H23">Days+DATE(CalYear,MONTH(May_Val),1)-WEEKDAY(DATE(CalYear,MONTH(May_Val),1),(WeekStart="Monday")+1)+$A23*7-6</f>
        <v>44697</v>
      </c>
      <c r="C23" s="4">
        <v>44698</v>
      </c>
      <c r="D23" s="4">
        <v>44699</v>
      </c>
      <c r="E23" s="4">
        <v>44700</v>
      </c>
      <c r="F23" s="4">
        <v>44701</v>
      </c>
      <c r="G23" s="4">
        <v>44702</v>
      </c>
      <c r="H23" s="4">
        <v>44703</v>
      </c>
      <c r="J23" s="4">
        <f t="array" ref="J23:P23">Days+DATE(CalYear,MONTH(June_Val),1)-WEEKDAY(DATE(CalYear,MONTH(June_Val),1),(WeekStart="Monday")+1)+$A23*7-6</f>
        <v>44732</v>
      </c>
      <c r="K23" s="4">
        <v>44733</v>
      </c>
      <c r="L23" s="4">
        <v>44734</v>
      </c>
      <c r="M23" s="4">
        <v>44735</v>
      </c>
      <c r="N23" s="4">
        <v>44736</v>
      </c>
      <c r="O23" s="4">
        <v>44737</v>
      </c>
      <c r="P23" s="4">
        <v>44738</v>
      </c>
    </row>
    <row r="24" spans="1:16" ht="15.95" customHeight="1" x14ac:dyDescent="0.25">
      <c r="A24" s="6">
        <v>5</v>
      </c>
      <c r="B24" s="4">
        <f t="array" ref="B24:H24">Days+DATE(CalYear,MONTH(May_Val),1)-WEEKDAY(DATE(CalYear,MONTH(May_Val),1),(WeekStart="Monday")+1)+$A24*7-6</f>
        <v>44704</v>
      </c>
      <c r="C24" s="4">
        <v>44705</v>
      </c>
      <c r="D24" s="4">
        <v>44706</v>
      </c>
      <c r="E24" s="4">
        <v>44707</v>
      </c>
      <c r="F24" s="4">
        <v>44708</v>
      </c>
      <c r="G24" s="4">
        <v>44709</v>
      </c>
      <c r="H24" s="4">
        <v>44710</v>
      </c>
      <c r="J24" s="4">
        <f t="array" ref="J24:P24">Days+DATE(CalYear,MONTH(June_Val),1)-WEEKDAY(DATE(CalYear,MONTH(June_Val),1),(WeekStart="Monday")+1)+$A24*7-6</f>
        <v>44739</v>
      </c>
      <c r="K24" s="4">
        <v>44740</v>
      </c>
      <c r="L24" s="4">
        <v>44741</v>
      </c>
      <c r="M24" s="4">
        <v>44742</v>
      </c>
      <c r="N24" s="4">
        <v>44743</v>
      </c>
      <c r="O24" s="4">
        <v>44744</v>
      </c>
      <c r="P24" s="4">
        <v>44745</v>
      </c>
    </row>
    <row r="25" spans="1:16" ht="21.75" customHeight="1" x14ac:dyDescent="0.25">
      <c r="A25" s="6">
        <v>6</v>
      </c>
      <c r="B25" s="4">
        <f t="array" ref="B25:H25">Days+DATE(CalYear,MONTH(May_Val),1)-WEEKDAY(DATE(CalYear,MONTH(May_Val),1),(WeekStart="Monday")+1)+$A25*7-6</f>
        <v>44711</v>
      </c>
      <c r="C25" s="4">
        <v>44712</v>
      </c>
      <c r="D25" s="4">
        <v>44713</v>
      </c>
      <c r="E25" s="4">
        <v>44714</v>
      </c>
      <c r="F25" s="4">
        <v>44715</v>
      </c>
      <c r="G25" s="4">
        <v>44716</v>
      </c>
      <c r="H25" s="4">
        <v>44717</v>
      </c>
      <c r="J25" s="4">
        <f t="array" ref="J25:P25">Days+DATE(CalYear,MONTH(June_Val),1)-WEEKDAY(DATE(CalYear,MONTH(June_Val),1),(WeekStart="Monday")+1)+$A25*7-6</f>
        <v>44746</v>
      </c>
      <c r="K25" s="4">
        <v>44747</v>
      </c>
      <c r="L25" s="4">
        <v>44748</v>
      </c>
      <c r="M25" s="4">
        <v>44749</v>
      </c>
      <c r="N25" s="4">
        <v>44750</v>
      </c>
      <c r="O25" s="4">
        <v>44751</v>
      </c>
      <c r="P25" s="4">
        <v>44752</v>
      </c>
    </row>
    <row r="26" spans="1:16" ht="21.75" customHeight="1" x14ac:dyDescent="0.25">
      <c r="A26" s="5"/>
      <c r="B26" s="9" t="str">
        <f>UPPER(TEXT(July_Val,"MMMM"))</f>
        <v>JULY</v>
      </c>
      <c r="C26" s="9"/>
      <c r="D26" s="9"/>
      <c r="E26" s="9"/>
      <c r="F26" s="9"/>
      <c r="G26" s="9"/>
      <c r="H26" s="9"/>
      <c r="J26" s="9" t="str">
        <f>UPPER(TEXT(Aug_Val,"MMMM"))</f>
        <v>AUGUST</v>
      </c>
      <c r="K26" s="9"/>
      <c r="L26" s="9"/>
      <c r="M26" s="9"/>
      <c r="N26" s="9"/>
      <c r="O26" s="9"/>
      <c r="P26" s="9"/>
    </row>
    <row r="27" spans="1:16" ht="21.75" customHeight="1" x14ac:dyDescent="0.25">
      <c r="A27" s="5"/>
      <c r="B27" s="1" t="str">
        <f>CHOOSE(1+(WeekStart="Monday"),"Su","Mo","Tu","We","Th","Fr","Sa","Su")</f>
        <v>Mo</v>
      </c>
      <c r="C27" s="1" t="str">
        <f>CHOOSE(2+(WeekStart="Monday"),"Su","Mo","Tu","We","Th","Fr","Sa","Su")</f>
        <v>Tu</v>
      </c>
      <c r="D27" s="1" t="str">
        <f>CHOOSE(3+(WeekStart="Monday"),"Su","Mo","Tu","We","Th","Fr","Sa","Su")</f>
        <v>We</v>
      </c>
      <c r="E27" s="1" t="str">
        <f>CHOOSE(4+(WeekStart="Monday"),"Su","Mo","Tu","We","Th","Fr","Sa","Su")</f>
        <v>Th</v>
      </c>
      <c r="F27" s="1" t="str">
        <f>CHOOSE(5+(WeekStart="Monday"),"Su","Mo","Tu","We","Th","Fr","Sa","Su")</f>
        <v>Fr</v>
      </c>
      <c r="G27" s="1" t="str">
        <f>CHOOSE(6+(WeekStart="Monday"),"Su","Mo","Tu","We","Th","Fr","Sa","Su")</f>
        <v>Sa</v>
      </c>
      <c r="H27" s="1" t="str">
        <f>CHOOSE(7+(WeekStart="Monday"),"Su","Mo","Tu","We","Th","Fr","Sa","Su")</f>
        <v>Su</v>
      </c>
      <c r="J27" s="1" t="str">
        <f>CHOOSE(1+(WeekStart="Monday"),"Su","Mo","Tu","We","Th","Fr","Sa","Su")</f>
        <v>Mo</v>
      </c>
      <c r="K27" s="1" t="str">
        <f>CHOOSE(2+(WeekStart="Monday"),"Su","Mo","Tu","We","Th","Fr","Sa","Su")</f>
        <v>Tu</v>
      </c>
      <c r="L27" s="1" t="str">
        <f>CHOOSE(3+(WeekStart="Monday"),"Su","Mo","Tu","We","Th","Fr","Sa","Su")</f>
        <v>We</v>
      </c>
      <c r="M27" s="1" t="str">
        <f>CHOOSE(4+(WeekStart="Monday"),"Su","Mo","Tu","We","Th","Fr","Sa","Su")</f>
        <v>Th</v>
      </c>
      <c r="N27" s="1" t="str">
        <f>CHOOSE(5+(WeekStart="Monday"),"Su","Mo","Tu","We","Th","Fr","Sa","Su")</f>
        <v>Fr</v>
      </c>
      <c r="O27" s="1" t="str">
        <f>CHOOSE(6+(WeekStart="Monday"),"Su","Mo","Tu","We","Th","Fr","Sa","Su")</f>
        <v>Sa</v>
      </c>
      <c r="P27" s="1" t="str">
        <f>CHOOSE(7+(WeekStart="Monday"),"Su","Mo","Tu","We","Th","Fr","Sa","Su")</f>
        <v>Su</v>
      </c>
    </row>
    <row r="28" spans="1:16" ht="15.95" customHeight="1" x14ac:dyDescent="0.25">
      <c r="A28" s="5"/>
      <c r="B28" s="4">
        <f t="array" ref="B28:H28">Days+DATE(CalYear,MONTH(July_Val),1)-WEEKDAY(DATE(CalYear,MONTH(July_Val),1),(WeekStart="Monday")+1)+$A20*7-6</f>
        <v>44739</v>
      </c>
      <c r="C28" s="4">
        <v>44740</v>
      </c>
      <c r="D28" s="4">
        <v>44741</v>
      </c>
      <c r="E28" s="4">
        <v>44742</v>
      </c>
      <c r="F28" s="4">
        <v>44743</v>
      </c>
      <c r="G28" s="4">
        <v>44744</v>
      </c>
      <c r="H28" s="4">
        <v>44745</v>
      </c>
      <c r="J28" s="4">
        <f t="array" ref="J28:P28">Days+DATE(CalYear,MONTH(Aug_Val),1)-WEEKDAY(DATE(CalYear,MONTH(Aug_Val),1),(WeekStart="Monday")+1)+$A20*7-6</f>
        <v>44774</v>
      </c>
      <c r="K28" s="4">
        <v>44775</v>
      </c>
      <c r="L28" s="4">
        <v>44776</v>
      </c>
      <c r="M28" s="4">
        <v>44777</v>
      </c>
      <c r="N28" s="4">
        <v>44778</v>
      </c>
      <c r="O28" s="4">
        <v>44779</v>
      </c>
      <c r="P28" s="4">
        <v>44780</v>
      </c>
    </row>
    <row r="29" spans="1:16" ht="15.95" customHeight="1" x14ac:dyDescent="0.25">
      <c r="A29" s="5"/>
      <c r="B29" s="4">
        <f t="array" ref="B29:H29">Days+DATE(CalYear,MONTH(July_Val),1)-WEEKDAY(DATE(CalYear,MONTH(July_Val),1),(WeekStart="Monday")+1)+$A21*7-6</f>
        <v>44746</v>
      </c>
      <c r="C29" s="4">
        <v>44747</v>
      </c>
      <c r="D29" s="4">
        <v>44748</v>
      </c>
      <c r="E29" s="4">
        <v>44749</v>
      </c>
      <c r="F29" s="4">
        <v>44750</v>
      </c>
      <c r="G29" s="4">
        <v>44751</v>
      </c>
      <c r="H29" s="4">
        <v>44752</v>
      </c>
      <c r="J29" s="4">
        <f t="array" ref="J29:P29">Days+DATE(CalYear,MONTH(Aug_Val),1)-WEEKDAY(DATE(CalYear,MONTH(Aug_Val),1),(WeekStart="Monday")+1)+$A21*7-6</f>
        <v>44781</v>
      </c>
      <c r="K29" s="4">
        <v>44782</v>
      </c>
      <c r="L29" s="4">
        <v>44783</v>
      </c>
      <c r="M29" s="4">
        <v>44784</v>
      </c>
      <c r="N29" s="4">
        <v>44785</v>
      </c>
      <c r="O29" s="4">
        <v>44786</v>
      </c>
      <c r="P29" s="4">
        <v>44787</v>
      </c>
    </row>
    <row r="30" spans="1:16" ht="15.95" customHeight="1" x14ac:dyDescent="0.25">
      <c r="A30" s="5"/>
      <c r="B30" s="4">
        <f t="array" ref="B30:H30">Days+DATE(CalYear,MONTH(July_Val),1)-WEEKDAY(DATE(CalYear,MONTH(July_Val),1),(WeekStart="Monday")+1)+$A22*7-6</f>
        <v>44753</v>
      </c>
      <c r="C30" s="4">
        <v>44754</v>
      </c>
      <c r="D30" s="4">
        <v>44755</v>
      </c>
      <c r="E30" s="4">
        <v>44756</v>
      </c>
      <c r="F30" s="4">
        <v>44757</v>
      </c>
      <c r="G30" s="4">
        <v>44758</v>
      </c>
      <c r="H30" s="4">
        <v>44759</v>
      </c>
      <c r="J30" s="4">
        <f t="array" ref="J30:P30">Days+DATE(CalYear,MONTH(Aug_Val),1)-WEEKDAY(DATE(CalYear,MONTH(Aug_Val),1),(WeekStart="Monday")+1)+$A22*7-6</f>
        <v>44788</v>
      </c>
      <c r="K30" s="4">
        <v>44789</v>
      </c>
      <c r="L30" s="4">
        <v>44790</v>
      </c>
      <c r="M30" s="4">
        <v>44791</v>
      </c>
      <c r="N30" s="4">
        <v>44792</v>
      </c>
      <c r="O30" s="4">
        <v>44793</v>
      </c>
      <c r="P30" s="4">
        <v>44794</v>
      </c>
    </row>
    <row r="31" spans="1:16" ht="15.95" customHeight="1" x14ac:dyDescent="0.25">
      <c r="A31" s="5"/>
      <c r="B31" s="4">
        <f t="array" ref="B31:H31">Days+DATE(CalYear,MONTH(July_Val),1)-WEEKDAY(DATE(CalYear,MONTH(July_Val),1),(WeekStart="Monday")+1)+$A23*7-6</f>
        <v>44760</v>
      </c>
      <c r="C31" s="4">
        <v>44761</v>
      </c>
      <c r="D31" s="4">
        <v>44762</v>
      </c>
      <c r="E31" s="4">
        <v>44763</v>
      </c>
      <c r="F31" s="4">
        <v>44764</v>
      </c>
      <c r="G31" s="4">
        <v>44765</v>
      </c>
      <c r="H31" s="4">
        <v>44766</v>
      </c>
      <c r="J31" s="4">
        <f t="array" ref="J31:P31">Days+DATE(CalYear,MONTH(Aug_Val),1)-WEEKDAY(DATE(CalYear,MONTH(Aug_Val),1),(WeekStart="Monday")+1)+$A23*7-6</f>
        <v>44795</v>
      </c>
      <c r="K31" s="4">
        <v>44796</v>
      </c>
      <c r="L31" s="4">
        <v>44797</v>
      </c>
      <c r="M31" s="4">
        <v>44798</v>
      </c>
      <c r="N31" s="4">
        <v>44799</v>
      </c>
      <c r="O31" s="4">
        <v>44800</v>
      </c>
      <c r="P31" s="4">
        <v>44801</v>
      </c>
    </row>
    <row r="32" spans="1:16" ht="15.95" customHeight="1" x14ac:dyDescent="0.25">
      <c r="A32" s="5"/>
      <c r="B32" s="4">
        <f t="array" ref="B32:H32">Days+DATE(CalYear,MONTH(July_Val),1)-WEEKDAY(DATE(CalYear,MONTH(July_Val),1),(WeekStart="Monday")+1)+$A24*7-6</f>
        <v>44767</v>
      </c>
      <c r="C32" s="4">
        <v>44768</v>
      </c>
      <c r="D32" s="4">
        <v>44769</v>
      </c>
      <c r="E32" s="4">
        <v>44770</v>
      </c>
      <c r="F32" s="4">
        <v>44771</v>
      </c>
      <c r="G32" s="4">
        <v>44772</v>
      </c>
      <c r="H32" s="4">
        <v>44773</v>
      </c>
      <c r="J32" s="4">
        <f t="array" ref="J32:P32">Days+DATE(CalYear,MONTH(Aug_Val),1)-WEEKDAY(DATE(CalYear,MONTH(Aug_Val),1),(WeekStart="Monday")+1)+$A24*7-6</f>
        <v>44802</v>
      </c>
      <c r="K32" s="4">
        <v>44803</v>
      </c>
      <c r="L32" s="4">
        <v>44804</v>
      </c>
      <c r="M32" s="4">
        <v>44805</v>
      </c>
      <c r="N32" s="4">
        <v>44806</v>
      </c>
      <c r="O32" s="4">
        <v>44807</v>
      </c>
      <c r="P32" s="4">
        <v>44808</v>
      </c>
    </row>
    <row r="33" spans="1:16" ht="21.75" customHeight="1" x14ac:dyDescent="0.25">
      <c r="A33" s="5"/>
      <c r="B33" s="4">
        <f t="array" ref="B33:H33">Days+DATE(CalYear,MONTH(July_Val),1)-WEEKDAY(DATE(CalYear,MONTH(July_Val),1),(WeekStart="Monday")+1)+$A25*7-6</f>
        <v>44774</v>
      </c>
      <c r="C33" s="4">
        <v>44775</v>
      </c>
      <c r="D33" s="4">
        <v>44776</v>
      </c>
      <c r="E33" s="4">
        <v>44777</v>
      </c>
      <c r="F33" s="4">
        <v>44778</v>
      </c>
      <c r="G33" s="4">
        <v>44779</v>
      </c>
      <c r="H33" s="4">
        <v>44780</v>
      </c>
      <c r="J33" s="4">
        <f t="array" ref="J33:P33">Days+DATE(CalYear,MONTH(Aug_Val),1)-WEEKDAY(DATE(CalYear,MONTH(Aug_Val),1),(WeekStart="Monday")+1)+$A25*7-6</f>
        <v>44809</v>
      </c>
      <c r="K33" s="4">
        <v>44810</v>
      </c>
      <c r="L33" s="4">
        <v>44811</v>
      </c>
      <c r="M33" s="4">
        <v>44812</v>
      </c>
      <c r="N33" s="4">
        <v>44813</v>
      </c>
      <c r="O33" s="4">
        <v>44814</v>
      </c>
      <c r="P33" s="4">
        <v>44815</v>
      </c>
    </row>
    <row r="34" spans="1:16" ht="21.75" customHeight="1" x14ac:dyDescent="0.25">
      <c r="A34" s="5"/>
      <c r="B34" s="9" t="str">
        <f>UPPER(TEXT(Sep_Val,"MMMM"))</f>
        <v>SEPTEMBER</v>
      </c>
      <c r="C34" s="9"/>
      <c r="D34" s="9"/>
      <c r="E34" s="9"/>
      <c r="F34" s="9"/>
      <c r="G34" s="9"/>
      <c r="H34" s="9"/>
      <c r="J34" s="9" t="str">
        <f>UPPER(TEXT(Oct_Val,"MMMM"))</f>
        <v>OCTOBER</v>
      </c>
      <c r="K34" s="9"/>
      <c r="L34" s="9"/>
      <c r="M34" s="9"/>
      <c r="N34" s="9"/>
      <c r="O34" s="9"/>
      <c r="P34" s="9"/>
    </row>
    <row r="35" spans="1:16" ht="21.75" customHeight="1" x14ac:dyDescent="0.25">
      <c r="A35" s="5"/>
      <c r="B35" s="1" t="str">
        <f>CHOOSE(1+(WeekStart="Monday"),"Su","Mo","Tu","We","Th","Fr","Sa","Su")</f>
        <v>Mo</v>
      </c>
      <c r="C35" s="1" t="str">
        <f>CHOOSE(2+(WeekStart="Monday"),"Su","Mo","Tu","We","Th","Fr","Sa","Su")</f>
        <v>Tu</v>
      </c>
      <c r="D35" s="1" t="str">
        <f>CHOOSE(3+(WeekStart="Monday"),"Su","Mo","Tu","We","Th","Fr","Sa","Su")</f>
        <v>We</v>
      </c>
      <c r="E35" s="1" t="str">
        <f>CHOOSE(4+(WeekStart="Monday"),"Su","Mo","Tu","We","Th","Fr","Sa","Su")</f>
        <v>Th</v>
      </c>
      <c r="F35" s="1" t="str">
        <f>CHOOSE(5+(WeekStart="Monday"),"Su","Mo","Tu","We","Th","Fr","Sa","Su")</f>
        <v>Fr</v>
      </c>
      <c r="G35" s="1" t="str">
        <f>CHOOSE(6+(WeekStart="Monday"),"Su","Mo","Tu","We","Th","Fr","Sa","Su")</f>
        <v>Sa</v>
      </c>
      <c r="H35" s="1" t="str">
        <f>CHOOSE(7+(WeekStart="Monday"),"Su","Mo","Tu","We","Th","Fr","Sa","Su")</f>
        <v>Su</v>
      </c>
      <c r="J35" s="1" t="str">
        <f>CHOOSE(1+(WeekStart="Monday"),"Su","Mo","Tu","We","Th","Fr","Sa","Su")</f>
        <v>Mo</v>
      </c>
      <c r="K35" s="1" t="str">
        <f>CHOOSE(2+(WeekStart="Monday"),"Su","Mo","Tu","We","Th","Fr","Sa","Su")</f>
        <v>Tu</v>
      </c>
      <c r="L35" s="1" t="str">
        <f>CHOOSE(3+(WeekStart="Monday"),"Su","Mo","Tu","We","Th","Fr","Sa","Su")</f>
        <v>We</v>
      </c>
      <c r="M35" s="1" t="str">
        <f>CHOOSE(4+(WeekStart="Monday"),"Su","Mo","Tu","We","Th","Fr","Sa","Su")</f>
        <v>Th</v>
      </c>
      <c r="N35" s="1" t="str">
        <f>CHOOSE(5+(WeekStart="Monday"),"Su","Mo","Tu","We","Th","Fr","Sa","Su")</f>
        <v>Fr</v>
      </c>
      <c r="O35" s="1" t="str">
        <f>CHOOSE(6+(WeekStart="Monday"),"Su","Mo","Tu","We","Th","Fr","Sa","Su")</f>
        <v>Sa</v>
      </c>
      <c r="P35" s="1" t="str">
        <f>CHOOSE(7+(WeekStart="Monday"),"Su","Mo","Tu","We","Th","Fr","Sa","Su")</f>
        <v>Su</v>
      </c>
    </row>
    <row r="36" spans="1:16" ht="15.95" customHeight="1" x14ac:dyDescent="0.25">
      <c r="A36" s="6">
        <v>1</v>
      </c>
      <c r="B36" s="4">
        <f t="array" ref="B36:H36">Days+DATE(CalYear,MONTH(Sep_Val),1)-WEEKDAY(DATE(CalYear,MONTH(Sep_Val),1),(WeekStart="Monday")+1)+$A36*7-6</f>
        <v>44802</v>
      </c>
      <c r="C36" s="4">
        <v>44803</v>
      </c>
      <c r="D36" s="4">
        <v>44804</v>
      </c>
      <c r="E36" s="4">
        <v>44805</v>
      </c>
      <c r="F36" s="4">
        <v>44806</v>
      </c>
      <c r="G36" s="4">
        <v>44807</v>
      </c>
      <c r="H36" s="4">
        <v>44808</v>
      </c>
      <c r="J36" s="4">
        <f t="array" ref="J36:P36">Days+DATE(CalYear,MONTH(Oct_Val),1)-WEEKDAY(DATE(CalYear,MONTH(Oct_Val),1),(WeekStart="Monday")+1)+$A36*7-6</f>
        <v>44830</v>
      </c>
      <c r="K36" s="4">
        <v>44831</v>
      </c>
      <c r="L36" s="4">
        <v>44832</v>
      </c>
      <c r="M36" s="4">
        <v>44833</v>
      </c>
      <c r="N36" s="4">
        <v>44834</v>
      </c>
      <c r="O36" s="4">
        <v>44835</v>
      </c>
      <c r="P36" s="4">
        <v>44836</v>
      </c>
    </row>
    <row r="37" spans="1:16" ht="15.95" customHeight="1" x14ac:dyDescent="0.25">
      <c r="A37" s="6">
        <v>2</v>
      </c>
      <c r="B37" s="4">
        <f t="array" ref="B37:H37">Days+DATE(CalYear,MONTH(Sep_Val),1)-WEEKDAY(DATE(CalYear,MONTH(Sep_Val),1),(WeekStart="Monday")+1)+$A37*7-6</f>
        <v>44809</v>
      </c>
      <c r="C37" s="4">
        <v>44810</v>
      </c>
      <c r="D37" s="4">
        <v>44811</v>
      </c>
      <c r="E37" s="4">
        <v>44812</v>
      </c>
      <c r="F37" s="4">
        <v>44813</v>
      </c>
      <c r="G37" s="4">
        <v>44814</v>
      </c>
      <c r="H37" s="4">
        <v>44815</v>
      </c>
      <c r="J37" s="4">
        <f t="array" ref="J37:P37">Days+DATE(CalYear,MONTH(Oct_Val),1)-WEEKDAY(DATE(CalYear,MONTH(Oct_Val),1),(WeekStart="Monday")+1)+$A37*7-6</f>
        <v>44837</v>
      </c>
      <c r="K37" s="4">
        <v>44838</v>
      </c>
      <c r="L37" s="4">
        <v>44839</v>
      </c>
      <c r="M37" s="4">
        <v>44840</v>
      </c>
      <c r="N37" s="4">
        <v>44841</v>
      </c>
      <c r="O37" s="4">
        <v>44842</v>
      </c>
      <c r="P37" s="4">
        <v>44843</v>
      </c>
    </row>
    <row r="38" spans="1:16" ht="15.95" customHeight="1" x14ac:dyDescent="0.25">
      <c r="A38" s="6">
        <v>3</v>
      </c>
      <c r="B38" s="4">
        <f t="array" ref="B38:H38">Days+DATE(CalYear,MONTH(Sep_Val),1)-WEEKDAY(DATE(CalYear,MONTH(Sep_Val),1),(WeekStart="Monday")+1)+$A38*7-6</f>
        <v>44816</v>
      </c>
      <c r="C38" s="4">
        <v>44817</v>
      </c>
      <c r="D38" s="4">
        <v>44818</v>
      </c>
      <c r="E38" s="4">
        <v>44819</v>
      </c>
      <c r="F38" s="4">
        <v>44820</v>
      </c>
      <c r="G38" s="4">
        <v>44821</v>
      </c>
      <c r="H38" s="4">
        <v>44822</v>
      </c>
      <c r="J38" s="4">
        <f t="array" ref="J38:P38">Days+DATE(CalYear,MONTH(Oct_Val),1)-WEEKDAY(DATE(CalYear,MONTH(Oct_Val),1),(WeekStart="Monday")+1)+$A38*7-6</f>
        <v>44844</v>
      </c>
      <c r="K38" s="4">
        <v>44845</v>
      </c>
      <c r="L38" s="4">
        <v>44846</v>
      </c>
      <c r="M38" s="4">
        <v>44847</v>
      </c>
      <c r="N38" s="4">
        <v>44848</v>
      </c>
      <c r="O38" s="4">
        <v>44849</v>
      </c>
      <c r="P38" s="4">
        <v>44850</v>
      </c>
    </row>
    <row r="39" spans="1:16" ht="15.95" customHeight="1" x14ac:dyDescent="0.25">
      <c r="A39" s="6">
        <v>4</v>
      </c>
      <c r="B39" s="4">
        <f t="array" ref="B39:H39">Days+DATE(CalYear,MONTH(Sep_Val),1)-WEEKDAY(DATE(CalYear,MONTH(Sep_Val),1),(WeekStart="Monday")+1)+$A39*7-6</f>
        <v>44823</v>
      </c>
      <c r="C39" s="4">
        <v>44824</v>
      </c>
      <c r="D39" s="4">
        <v>44825</v>
      </c>
      <c r="E39" s="4">
        <v>44826</v>
      </c>
      <c r="F39" s="4">
        <v>44827</v>
      </c>
      <c r="G39" s="4">
        <v>44828</v>
      </c>
      <c r="H39" s="4">
        <v>44829</v>
      </c>
      <c r="J39" s="4">
        <f t="array" ref="J39:P39">Days+DATE(CalYear,MONTH(Oct_Val),1)-WEEKDAY(DATE(CalYear,MONTH(Oct_Val),1),(WeekStart="Monday")+1)+$A39*7-6</f>
        <v>44851</v>
      </c>
      <c r="K39" s="4">
        <v>44852</v>
      </c>
      <c r="L39" s="4">
        <v>44853</v>
      </c>
      <c r="M39" s="4">
        <v>44854</v>
      </c>
      <c r="N39" s="4">
        <v>44855</v>
      </c>
      <c r="O39" s="4">
        <v>44856</v>
      </c>
      <c r="P39" s="4">
        <v>44857</v>
      </c>
    </row>
    <row r="40" spans="1:16" ht="15.95" customHeight="1" x14ac:dyDescent="0.25">
      <c r="A40" s="6">
        <v>5</v>
      </c>
      <c r="B40" s="4">
        <f t="array" ref="B40:H40">Days+DATE(CalYear,MONTH(Sep_Val),1)-WEEKDAY(DATE(CalYear,MONTH(Sep_Val),1),(WeekStart="Monday")+1)+$A40*7-6</f>
        <v>44830</v>
      </c>
      <c r="C40" s="4">
        <v>44831</v>
      </c>
      <c r="D40" s="4">
        <v>44832</v>
      </c>
      <c r="E40" s="4">
        <v>44833</v>
      </c>
      <c r="F40" s="4">
        <v>44834</v>
      </c>
      <c r="G40" s="4">
        <v>44835</v>
      </c>
      <c r="H40" s="4">
        <v>44836</v>
      </c>
      <c r="J40" s="4">
        <f t="array" ref="J40:P40">Days+DATE(CalYear,MONTH(Oct_Val),1)-WEEKDAY(DATE(CalYear,MONTH(Oct_Val),1),(WeekStart="Monday")+1)+$A40*7-6</f>
        <v>44858</v>
      </c>
      <c r="K40" s="4">
        <v>44859</v>
      </c>
      <c r="L40" s="4">
        <v>44860</v>
      </c>
      <c r="M40" s="4">
        <v>44861</v>
      </c>
      <c r="N40" s="4">
        <v>44862</v>
      </c>
      <c r="O40" s="4">
        <v>44863</v>
      </c>
      <c r="P40" s="4">
        <v>44864</v>
      </c>
    </row>
    <row r="41" spans="1:16" ht="21.75" customHeight="1" x14ac:dyDescent="0.25">
      <c r="A41" s="6">
        <v>6</v>
      </c>
      <c r="B41" s="4">
        <f t="array" ref="B41:H41">Days+DATE(CalYear,MONTH(Sep_Val),1)-WEEKDAY(DATE(CalYear,MONTH(Sep_Val),1),(WeekStart="Monday")+1)+$A41*7-6</f>
        <v>44837</v>
      </c>
      <c r="C41" s="4">
        <v>44838</v>
      </c>
      <c r="D41" s="4">
        <v>44839</v>
      </c>
      <c r="E41" s="4">
        <v>44840</v>
      </c>
      <c r="F41" s="4">
        <v>44841</v>
      </c>
      <c r="G41" s="4">
        <v>44842</v>
      </c>
      <c r="H41" s="4">
        <v>44843</v>
      </c>
      <c r="J41" s="4">
        <f t="array" ref="J41:P41">Days+DATE(CalYear,MONTH(Oct_Val),1)-WEEKDAY(DATE(CalYear,MONTH(Oct_Val),1),(WeekStart="Monday")+1)+$A41*7-6</f>
        <v>44865</v>
      </c>
      <c r="K41" s="4">
        <v>44866</v>
      </c>
      <c r="L41" s="4">
        <v>44867</v>
      </c>
      <c r="M41" s="4">
        <v>44868</v>
      </c>
      <c r="N41" s="4">
        <v>44869</v>
      </c>
      <c r="O41" s="4">
        <v>44870</v>
      </c>
      <c r="P41" s="4">
        <v>44871</v>
      </c>
    </row>
    <row r="42" spans="1:16" ht="21.75" customHeight="1" x14ac:dyDescent="0.25">
      <c r="A42" s="5"/>
      <c r="B42" s="9" t="str">
        <f>UPPER(TEXT(Nov_Val,"MMMM"))</f>
        <v>NOVEMBER</v>
      </c>
      <c r="C42" s="9"/>
      <c r="D42" s="9"/>
      <c r="E42" s="9"/>
      <c r="F42" s="9"/>
      <c r="G42" s="9"/>
      <c r="H42" s="9"/>
      <c r="J42" s="9" t="str">
        <f>UPPER(TEXT(Dec_Val,"MMMM"))</f>
        <v>DECEMBER</v>
      </c>
      <c r="K42" s="9"/>
      <c r="L42" s="9"/>
      <c r="M42" s="9"/>
      <c r="N42" s="9"/>
      <c r="O42" s="9"/>
      <c r="P42" s="9"/>
    </row>
    <row r="43" spans="1:16" ht="21.75" customHeight="1" x14ac:dyDescent="0.25">
      <c r="A43" s="5"/>
      <c r="B43" s="1" t="str">
        <f>CHOOSE(1+(WeekStart="Monday"),"Su","Mo","Tu","We","Th","Fr","Sa","Su")</f>
        <v>Mo</v>
      </c>
      <c r="C43" s="1" t="str">
        <f>CHOOSE(2+(WeekStart="Monday"),"Su","Mo","Tu","We","Th","Fr","Sa","Su")</f>
        <v>Tu</v>
      </c>
      <c r="D43" s="1" t="str">
        <f>CHOOSE(3+(WeekStart="Monday"),"Su","Mo","Tu","We","Th","Fr","Sa","Su")</f>
        <v>We</v>
      </c>
      <c r="E43" s="1" t="str">
        <f>CHOOSE(4+(WeekStart="Monday"),"Su","Mo","Tu","We","Th","Fr","Sa","Su")</f>
        <v>Th</v>
      </c>
      <c r="F43" s="1" t="str">
        <f>CHOOSE(5+(WeekStart="Monday"),"Su","Mo","Tu","We","Th","Fr","Sa","Su")</f>
        <v>Fr</v>
      </c>
      <c r="G43" s="1" t="str">
        <f>CHOOSE(6+(WeekStart="Monday"),"Su","Mo","Tu","We","Th","Fr","Sa","Su")</f>
        <v>Sa</v>
      </c>
      <c r="H43" s="1" t="str">
        <f>CHOOSE(7+(WeekStart="Monday"),"Su","Mo","Tu","We","Th","Fr","Sa","Su")</f>
        <v>Su</v>
      </c>
      <c r="J43" s="1" t="str">
        <f>CHOOSE(1+(WeekStart="Monday"),"Su","Mo","Tu","We","Th","Fr","Sa","Su")</f>
        <v>Mo</v>
      </c>
      <c r="K43" s="1" t="str">
        <f>CHOOSE(2+(WeekStart="Monday"),"Su","Mo","Tu","We","Th","Fr","Sa","Su")</f>
        <v>Tu</v>
      </c>
      <c r="L43" s="1" t="str">
        <f>CHOOSE(3+(WeekStart="Monday"),"Su","Mo","Tu","We","Th","Fr","Sa","Su")</f>
        <v>We</v>
      </c>
      <c r="M43" s="1" t="str">
        <f>CHOOSE(4+(WeekStart="Monday"),"Su","Mo","Tu","We","Th","Fr","Sa","Su")</f>
        <v>Th</v>
      </c>
      <c r="N43" s="1" t="str">
        <f>CHOOSE(5+(WeekStart="Monday"),"Su","Mo","Tu","We","Th","Fr","Sa","Su")</f>
        <v>Fr</v>
      </c>
      <c r="O43" s="1" t="str">
        <f>CHOOSE(6+(WeekStart="Monday"),"Su","Mo","Tu","We","Th","Fr","Sa","Su")</f>
        <v>Sa</v>
      </c>
      <c r="P43" s="1" t="str">
        <f>CHOOSE(7+(WeekStart="Monday"),"Su","Mo","Tu","We","Th","Fr","Sa","Su")</f>
        <v>Su</v>
      </c>
    </row>
    <row r="44" spans="1:16" ht="15.95" customHeight="1" x14ac:dyDescent="0.25">
      <c r="A44" s="5"/>
      <c r="B44" s="4">
        <f t="array" ref="B44:H44">Days+DATE(CalYear,MONTH(Nov_Val),1)-WEEKDAY(DATE(CalYear,MONTH(Nov_Val),1),(WeekStart="Monday")+1)+$A36*7-6</f>
        <v>44865</v>
      </c>
      <c r="C44" s="4">
        <v>44866</v>
      </c>
      <c r="D44" s="4">
        <v>44867</v>
      </c>
      <c r="E44" s="4">
        <v>44868</v>
      </c>
      <c r="F44" s="4">
        <v>44869</v>
      </c>
      <c r="G44" s="4">
        <v>44870</v>
      </c>
      <c r="H44" s="4">
        <v>44871</v>
      </c>
      <c r="J44" s="4">
        <f t="array" ref="J44:P44">Days+DATE(CalYear,MONTH(Dec_Val),1)-WEEKDAY(DATE(CalYear,MONTH(Dec_Val),1),(WeekStart="Monday")+1)+$A36*7-6</f>
        <v>44893</v>
      </c>
      <c r="K44" s="4">
        <v>44894</v>
      </c>
      <c r="L44" s="4">
        <v>44895</v>
      </c>
      <c r="M44" s="4">
        <v>44896</v>
      </c>
      <c r="N44" s="4">
        <v>44897</v>
      </c>
      <c r="O44" s="4">
        <v>44898</v>
      </c>
      <c r="P44" s="4">
        <v>44899</v>
      </c>
    </row>
    <row r="45" spans="1:16" ht="15.95" customHeight="1" x14ac:dyDescent="0.25">
      <c r="A45" s="5"/>
      <c r="B45" s="10">
        <f t="array" ref="B45:H45">Days+DATE(CalYear,MONTH(Nov_Val),1)-WEEKDAY(DATE(CalYear,MONTH(Nov_Val),1),(WeekStart="Monday")+1)+$A37*7-6</f>
        <v>44872</v>
      </c>
      <c r="C45" s="4">
        <v>44873</v>
      </c>
      <c r="D45" s="4">
        <v>44874</v>
      </c>
      <c r="E45" s="4">
        <v>44875</v>
      </c>
      <c r="F45" s="4">
        <v>44876</v>
      </c>
      <c r="G45" s="4">
        <v>44877</v>
      </c>
      <c r="H45" s="4">
        <v>44878</v>
      </c>
      <c r="J45" s="10">
        <f t="array" ref="J45:P45">Days+DATE(CalYear,MONTH(Dec_Val),1)-WEEKDAY(DATE(CalYear,MONTH(Dec_Val),1),(WeekStart="Monday")+1)+$A37*7-6</f>
        <v>44900</v>
      </c>
      <c r="K45" s="4">
        <v>44901</v>
      </c>
      <c r="L45" s="4">
        <v>44902</v>
      </c>
      <c r="M45" s="4">
        <v>44903</v>
      </c>
      <c r="N45" s="4">
        <v>44904</v>
      </c>
      <c r="O45" s="4">
        <v>44905</v>
      </c>
      <c r="P45" s="4">
        <v>44906</v>
      </c>
    </row>
    <row r="46" spans="1:16" ht="15.95" customHeight="1" x14ac:dyDescent="0.25">
      <c r="A46" s="5"/>
      <c r="B46" s="10">
        <f t="array" ref="B46:H46">Days+DATE(CalYear,MONTH(Nov_Val),1)-WEEKDAY(DATE(CalYear,MONTH(Nov_Val),1),(WeekStart="Monday")+1)+$A38*7-6</f>
        <v>44879</v>
      </c>
      <c r="C46" s="4">
        <v>44880</v>
      </c>
      <c r="D46" s="4">
        <v>44881</v>
      </c>
      <c r="E46" s="4">
        <v>44882</v>
      </c>
      <c r="F46" s="4">
        <v>44883</v>
      </c>
      <c r="G46" s="4">
        <v>44884</v>
      </c>
      <c r="H46" s="4">
        <v>44885</v>
      </c>
      <c r="J46" s="10">
        <f t="array" ref="J46:P46">Days+DATE(CalYear,MONTH(Dec_Val),1)-WEEKDAY(DATE(CalYear,MONTH(Dec_Val),1),(WeekStart="Monday")+1)+$A38*7-6</f>
        <v>44907</v>
      </c>
      <c r="K46" s="4">
        <v>44908</v>
      </c>
      <c r="L46" s="4">
        <v>44909</v>
      </c>
      <c r="M46" s="4">
        <v>44910</v>
      </c>
      <c r="N46" s="4">
        <v>44911</v>
      </c>
      <c r="O46" s="4">
        <v>44912</v>
      </c>
      <c r="P46" s="4">
        <v>44913</v>
      </c>
    </row>
    <row r="47" spans="1:16" ht="15.95" customHeight="1" x14ac:dyDescent="0.25">
      <c r="A47" s="5"/>
      <c r="B47" s="4">
        <f t="array" ref="B47:H47">Days+DATE(CalYear,MONTH(Nov_Val),1)-WEEKDAY(DATE(CalYear,MONTH(Nov_Val),1),(WeekStart="Monday")+1)+$A39*7-6</f>
        <v>44886</v>
      </c>
      <c r="C47" s="4">
        <v>44887</v>
      </c>
      <c r="D47" s="4">
        <v>44888</v>
      </c>
      <c r="E47" s="4">
        <v>44889</v>
      </c>
      <c r="F47" s="4">
        <v>44890</v>
      </c>
      <c r="G47" s="4">
        <v>44891</v>
      </c>
      <c r="H47" s="4">
        <v>44892</v>
      </c>
      <c r="J47" s="11">
        <f t="array" ref="J47:P47">Days+DATE(CalYear,MONTH(Dec_Val),1)-WEEKDAY(DATE(CalYear,MONTH(Dec_Val),1),(WeekStart="Monday")+1)+$A39*7-6</f>
        <v>44914</v>
      </c>
      <c r="K47" s="4">
        <v>44915</v>
      </c>
      <c r="L47" s="4">
        <v>44916</v>
      </c>
      <c r="M47" s="4">
        <v>44917</v>
      </c>
      <c r="N47" s="4">
        <v>44918</v>
      </c>
      <c r="O47" s="4">
        <v>44919</v>
      </c>
      <c r="P47" s="4">
        <v>44920</v>
      </c>
    </row>
    <row r="48" spans="1:16" ht="15.95" customHeight="1" x14ac:dyDescent="0.25">
      <c r="A48" s="5"/>
      <c r="B48" s="10">
        <f t="array" ref="B48:H48">Days+DATE(CalYear,MONTH(Nov_Val),1)-WEEKDAY(DATE(CalYear,MONTH(Nov_Val),1),(WeekStart="Monday")+1)+$A40*7-6</f>
        <v>44893</v>
      </c>
      <c r="C48" s="4">
        <v>44894</v>
      </c>
      <c r="D48" s="4">
        <v>44895</v>
      </c>
      <c r="E48" s="4">
        <v>44896</v>
      </c>
      <c r="F48" s="4">
        <v>44897</v>
      </c>
      <c r="G48" s="4">
        <v>44898</v>
      </c>
      <c r="H48" s="4">
        <v>44899</v>
      </c>
      <c r="J48" s="11">
        <f t="array" ref="J48:P48">Days+DATE(CalYear,MONTH(Dec_Val),1)-WEEKDAY(DATE(CalYear,MONTH(Dec_Val),1),(WeekStart="Monday")+1)+$A40*7-6</f>
        <v>44921</v>
      </c>
      <c r="K48" s="4">
        <v>44922</v>
      </c>
      <c r="L48" s="4">
        <v>44923</v>
      </c>
      <c r="M48" s="4">
        <v>44924</v>
      </c>
      <c r="N48" s="4">
        <v>44925</v>
      </c>
      <c r="O48" s="4">
        <v>44926</v>
      </c>
      <c r="P48" s="4">
        <v>44927</v>
      </c>
    </row>
    <row r="49" spans="1:16" ht="21.75" customHeight="1" x14ac:dyDescent="0.25">
      <c r="A49" s="5"/>
      <c r="B49" s="4">
        <f t="array" ref="B49:H49">Days+DATE(CalYear,MONTH(Nov_Val),1)-WEEKDAY(DATE(CalYear,MONTH(Nov_Val),1),(WeekStart="Monday")+1)+$A41*7-6</f>
        <v>44900</v>
      </c>
      <c r="C49" s="4">
        <v>44901</v>
      </c>
      <c r="D49" s="4">
        <v>44902</v>
      </c>
      <c r="E49" s="4">
        <v>44903</v>
      </c>
      <c r="F49" s="4">
        <v>44904</v>
      </c>
      <c r="G49" s="4">
        <v>44905</v>
      </c>
      <c r="H49" s="4">
        <v>44906</v>
      </c>
      <c r="J49" s="4">
        <f t="array" ref="J49:P49">Days+DATE(CalYear,MONTH(Dec_Val),1)-WEEKDAY(DATE(CalYear,MONTH(Dec_Val),1),(WeekStart="Monday")+1)+$A41*7-6</f>
        <v>44928</v>
      </c>
      <c r="K49" s="4">
        <v>44929</v>
      </c>
      <c r="L49" s="4">
        <v>44930</v>
      </c>
      <c r="M49" s="4">
        <v>44931</v>
      </c>
      <c r="N49" s="4">
        <v>44932</v>
      </c>
      <c r="O49" s="4">
        <v>44933</v>
      </c>
      <c r="P49" s="4">
        <v>44934</v>
      </c>
    </row>
  </sheetData>
  <mergeCells count="13">
    <mergeCell ref="B26:H26"/>
    <mergeCell ref="J26:P26"/>
    <mergeCell ref="B34:H34"/>
    <mergeCell ref="J34:P34"/>
    <mergeCell ref="B42:H42"/>
    <mergeCell ref="J42:P42"/>
    <mergeCell ref="B1:P1"/>
    <mergeCell ref="B2:H2"/>
    <mergeCell ref="J2:P2"/>
    <mergeCell ref="B10:H10"/>
    <mergeCell ref="J10:P10"/>
    <mergeCell ref="B18:H18"/>
    <mergeCell ref="J18:P18"/>
  </mergeCells>
  <conditionalFormatting sqref="B4:H4">
    <cfRule type="expression" dxfId="23" priority="24">
      <formula>DAY(B4)&gt;7</formula>
    </cfRule>
  </conditionalFormatting>
  <conditionalFormatting sqref="J4:P4">
    <cfRule type="expression" dxfId="22" priority="23">
      <formula>DAY(J4)&gt;7</formula>
    </cfRule>
  </conditionalFormatting>
  <conditionalFormatting sqref="B12:H12">
    <cfRule type="expression" dxfId="21" priority="22">
      <formula>DAY(B12)&gt;7</formula>
    </cfRule>
  </conditionalFormatting>
  <conditionalFormatting sqref="J12:P12">
    <cfRule type="expression" dxfId="20" priority="21">
      <formula>DAY(J12)&gt;7</formula>
    </cfRule>
  </conditionalFormatting>
  <conditionalFormatting sqref="J28:P28">
    <cfRule type="expression" dxfId="19" priority="20">
      <formula>DAY(J28)&gt;7</formula>
    </cfRule>
  </conditionalFormatting>
  <conditionalFormatting sqref="B28:H28">
    <cfRule type="expression" dxfId="18" priority="19">
      <formula>DAY(B28)&gt;7</formula>
    </cfRule>
  </conditionalFormatting>
  <conditionalFormatting sqref="J20:P20">
    <cfRule type="expression" dxfId="17" priority="18">
      <formula>DAY(J20)&gt;7</formula>
    </cfRule>
  </conditionalFormatting>
  <conditionalFormatting sqref="B20:H20">
    <cfRule type="expression" dxfId="16" priority="17">
      <formula>DAY(B20)&gt;7</formula>
    </cfRule>
  </conditionalFormatting>
  <conditionalFormatting sqref="B36:H36">
    <cfRule type="expression" dxfId="15" priority="16">
      <formula>DAY(B36)&gt;7</formula>
    </cfRule>
  </conditionalFormatting>
  <conditionalFormatting sqref="J36:P36">
    <cfRule type="expression" dxfId="14" priority="15">
      <formula>DAY(J36)&gt;7</formula>
    </cfRule>
  </conditionalFormatting>
  <conditionalFormatting sqref="B44:H44">
    <cfRule type="expression" dxfId="13" priority="14">
      <formula>DAY(B44)&gt;7</formula>
    </cfRule>
  </conditionalFormatting>
  <conditionalFormatting sqref="J44:P44">
    <cfRule type="expression" dxfId="12" priority="13">
      <formula>DAY(J44)&gt;7</formula>
    </cfRule>
  </conditionalFormatting>
  <conditionalFormatting sqref="B8:H9">
    <cfRule type="expression" dxfId="11" priority="12">
      <formula>DAY(B8)&lt;15</formula>
    </cfRule>
  </conditionalFormatting>
  <conditionalFormatting sqref="J8:P9">
    <cfRule type="expression" dxfId="10" priority="11">
      <formula>DAY(J8)&lt;15</formula>
    </cfRule>
  </conditionalFormatting>
  <conditionalFormatting sqref="B16:H17">
    <cfRule type="expression" dxfId="9" priority="10">
      <formula>DAY(B16)&lt;15</formula>
    </cfRule>
  </conditionalFormatting>
  <conditionalFormatting sqref="J16:P17">
    <cfRule type="expression" dxfId="8" priority="9">
      <formula>DAY(J16)&lt;15</formula>
    </cfRule>
  </conditionalFormatting>
  <conditionalFormatting sqref="J32:P33">
    <cfRule type="expression" dxfId="7" priority="8">
      <formula>DAY(J32)&lt;15</formula>
    </cfRule>
  </conditionalFormatting>
  <conditionalFormatting sqref="B32:H33">
    <cfRule type="expression" dxfId="6" priority="7">
      <formula>DAY(B32)&lt;15</formula>
    </cfRule>
  </conditionalFormatting>
  <conditionalFormatting sqref="J24:P25">
    <cfRule type="expression" dxfId="5" priority="6">
      <formula>DAY(J24)&lt;15</formula>
    </cfRule>
  </conditionalFormatting>
  <conditionalFormatting sqref="B24:H25">
    <cfRule type="expression" dxfId="4" priority="5">
      <formula>DAY(B24)&lt;15</formula>
    </cfRule>
  </conditionalFormatting>
  <conditionalFormatting sqref="B40:H41">
    <cfRule type="expression" dxfId="3" priority="4">
      <formula>DAY(B40)&lt;15</formula>
    </cfRule>
  </conditionalFormatting>
  <conditionalFormatting sqref="J40:P41">
    <cfRule type="expression" dxfId="2" priority="3">
      <formula>DAY(J40)&lt;15</formula>
    </cfRule>
  </conditionalFormatting>
  <conditionalFormatting sqref="B48:H49">
    <cfRule type="expression" dxfId="1" priority="2">
      <formula>DAY(B48)&lt;15</formula>
    </cfRule>
  </conditionalFormatting>
  <conditionalFormatting sqref="J48:P49">
    <cfRule type="expression" dxfId="0" priority="1">
      <formula>DAY(J48)&lt;15</formula>
    </cfRule>
  </conditionalFormatting>
  <dataValidations count="38">
    <dataValidation allowBlank="1" showInputMessage="1" showErrorMessage="1" prompt="Calendar days for this month are automatically updated in cells B4 through H9. If this cell doesn’t contain number 1, then it is a previous month's day" sqref="B4"/>
    <dataValidation allowBlank="1" showInputMessage="1" showErrorMessage="1" prompt="Calendar days for this month are automatically updated in cells J4 through P9. If this cell doesn’t contain number 1, then it is a previous month's day" sqref="J4"/>
    <dataValidation allowBlank="1" showInputMessage="1" showErrorMessage="1" prompt="Calendar days for this month are automatically updated in cells B12 through H17. If this cell doesn’t contain number 1, then it is a previous month's day" sqref="B12"/>
    <dataValidation allowBlank="1" showInputMessage="1" showErrorMessage="1" prompt="Calendar days for this month are automatically updated in cells J12 through P17. If this cell doesn’t contain number 1, then it is a previous month's day" sqref="J12"/>
    <dataValidation allowBlank="1" showInputMessage="1" showErrorMessage="1" prompt="Calendar days for this month are automatically updated in cells B20 through H25. If this cell doesn’t contain number 1, then it is a previous month's day" sqref="B20"/>
    <dataValidation allowBlank="1" showInputMessage="1" showErrorMessage="1" prompt="Calendar days for this month are automatically updated in cells J20 through P25. If this cell doesn’t contain number 1, then it is a previous month's day" sqref="J20"/>
    <dataValidation allowBlank="1" showInputMessage="1" showErrorMessage="1" prompt="Calendar days for this month are automatically updated in cells B28 through H33. If this cell doesn’t contain number 1, then it is a previous month's day" sqref="B28"/>
    <dataValidation allowBlank="1" showInputMessage="1" showErrorMessage="1" prompt="Calendar days for this month are automatically updated in cells J28 through P33. If this cell doesn’t contain number 1, then it is a previous month's day" sqref="J28"/>
    <dataValidation allowBlank="1" showInputMessage="1" showErrorMessage="1" prompt="Calendar days for this month are automatically updated in cells B36 through H41. If this cell doesn’t contain number 1, then it is a previous month's day" sqref="B36"/>
    <dataValidation allowBlank="1" showInputMessage="1" showErrorMessage="1" prompt="Calendar days for this month are automatically updated in cells J36 through P41. If this cell doesn’t contain number 1, then it is a previous month's day" sqref="J36"/>
    <dataValidation allowBlank="1" showInputMessage="1" showErrorMessage="1" prompt="Calendar days for this month are automatically updated in cells B44 through H49. If this cell doesn’t contain number 1, then it is a previous month's day" sqref="B44"/>
    <dataValidation allowBlank="1" showInputMessage="1" showErrorMessage="1" prompt="Calendar days for this month are automatically updated in cells J44 through P49. If this cell doesn’t contain number 1, then it is a previous month's day" sqref="J44"/>
    <dataValidation allowBlank="1" showInputMessage="1" showErrorMessage="1" prompt="Weekdays for the month in cell above are in cells J43 through P43" sqref="J43"/>
    <dataValidation allowBlank="1" showInputMessage="1" showErrorMessage="1" prompt="Weekdays for the month in cell above are in cells J35 through P35" sqref="J35"/>
    <dataValidation allowBlank="1" showInputMessage="1" showErrorMessage="1" prompt="Weekdays for the month in cell above are in cells J27 through P27" sqref="J27"/>
    <dataValidation allowBlank="1" showInputMessage="1" showErrorMessage="1" prompt="Weekdays for the month in cell above are in cells J19 through P19" sqref="J19"/>
    <dataValidation allowBlank="1" showInputMessage="1" showErrorMessage="1" prompt="Weekdays for the month in cell above are in cells J11 through P11" sqref="J11"/>
    <dataValidation allowBlank="1" showInputMessage="1" showErrorMessage="1" prompt="Weekdays for the month in cell above are in cells J3 through P3" sqref="J3"/>
    <dataValidation allowBlank="1" showInputMessage="1" showErrorMessage="1" prompt="Weekdays for the month in cell above are in cells B43 through H43" sqref="B43"/>
    <dataValidation allowBlank="1" showInputMessage="1" showErrorMessage="1" prompt="Weekdays for the month in cell above are in cells B35 through H35" sqref="B35"/>
    <dataValidation allowBlank="1" showInputMessage="1" showErrorMessage="1" prompt="Weekdays for the month in cell above are in cells B27 through H27" sqref="B27"/>
    <dataValidation allowBlank="1" showInputMessage="1" showErrorMessage="1" prompt="Weekdays for the month in cell above are in cells B19 through H19" sqref="B19"/>
    <dataValidation allowBlank="1" showInputMessage="1" showErrorMessage="1" prompt="Weekdays for the month in cell above are in cells B11 through H11" sqref="B11"/>
    <dataValidation allowBlank="1" showInputMessage="1" showErrorMessage="1" prompt="Weekdays for the month in cell above are in cells B3 through H3" sqref="B3"/>
    <dataValidation allowBlank="1" showInputMessage="1" showErrorMessage="1" prompt="Calendar Month is in this cell. Calendar for this month is automatically updated in cells B43 through H49 and contains dates from previous, current, and next months" sqref="B42:H42"/>
    <dataValidation allowBlank="1" showInputMessage="1" showErrorMessage="1" prompt="Calendar Month is in this cell. Calendar for this month is automatically updated in cells J35 through P41 and contains dates from previous, current, and next months" sqref="J34:P34"/>
    <dataValidation allowBlank="1" showInputMessage="1" showErrorMessage="1" prompt="Calendar Month is in this cell. Calendar for this month is automatically updated in cells B35 through H41 and contains dates from previous, current, and next months" sqref="B34:H34"/>
    <dataValidation allowBlank="1" showInputMessage="1" showErrorMessage="1" prompt="Calendar Month is in this cell. Calendar for this month is automatically updated in cells J27 through P33 and contains dates from previous, current, and next months" sqref="J26:P26"/>
    <dataValidation allowBlank="1" showInputMessage="1" showErrorMessage="1" prompt="Calendar Month is in this cell. Calendar for this month is automatically updated in cells B27 through H33 and contains dates from previous, current, and next months" sqref="B26:H26"/>
    <dataValidation allowBlank="1" showInputMessage="1" showErrorMessage="1" prompt="Calendar Month is in this cell. Calendar for this month is automatically updated in cells J19 through P25 and contains dates from previous, current, and next months" sqref="J18:P18"/>
    <dataValidation allowBlank="1" showInputMessage="1" showErrorMessage="1" prompt="Calendar Month is in this cell. Calendar for this month is automatically updated in cells B19 through H25 and contains dates from previous, current, and next months" sqref="B18:H18"/>
    <dataValidation allowBlank="1" showInputMessage="1" showErrorMessage="1" prompt="Calendar Month is in this cell. Calendar for this month is automatically updated in cells J11 through P17 and contains dates from previous, current, and next months" sqref="J10:P10"/>
    <dataValidation allowBlank="1" showInputMessage="1" showErrorMessage="1" prompt="Calendar Month is in this cell. Calendar for this month is automatically updated in cells B3 through H9 and contains dates from previous, current, and next months" sqref="B2:H2"/>
    <dataValidation allowBlank="1" showInputMessage="1" showErrorMessage="1" prompt="Calendar Month is in this cell. Calendar for this month is automatically updated in cells B11 through H17 and contains dates from previous, current, and next months" sqref="B10:H10"/>
    <dataValidation allowBlank="1" showInputMessage="1" showErrorMessage="1" prompt="Calendar Month is in this cell. Calendar for this month is automatically updated in cells J3 through P9 and contains dates from previous, current, and next months" sqref="J2:P2"/>
    <dataValidation allowBlank="1" showInputMessage="1" showErrorMessage="1" prompt="Calendar Month is in this cell. Calendar for this month is automatically updated in cells J43 through P49 and contains dates from previous, current, and next months" sqref="J42:P42"/>
    <dataValidation allowBlank="1" showInputMessage="1" showErrorMessage="1" prompt="Enter Year in this cell to automatically update calendar for each month in cells B2 through P49" sqref="B1:P1"/>
    <dataValidation allowBlank="1" showInputMessage="1" showErrorMessage="1" prompt="Create a calendar for any year using this Any Year Calendar (Mon-Sun) worksheet. Enter Year in cell at right to automatically update calendar for each month" sqref="A1"/>
  </dataValidations>
  <printOptions horizontalCentered="1"/>
  <pageMargins left="0.4" right="0.4" top="0.4" bottom="0.6" header="0.3" footer="0.3"/>
  <pageSetup scale="79" orientation="portrait" r:id="rId1"/>
  <headerFooter differentFirst="1">
    <oddFooter>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  <pageSetUpPr autoPageBreaks="0" fitToPage="1"/>
  </sheetPr>
  <dimension ref="A1:P49"/>
  <sheetViews>
    <sheetView showGridLines="0" tabSelected="1" workbookViewId="0">
      <selection activeCell="R22" sqref="R22"/>
    </sheetView>
  </sheetViews>
  <sheetFormatPr defaultRowHeight="15" x14ac:dyDescent="0.25"/>
  <cols>
    <col min="1" max="1" width="2.7109375" style="2" customWidth="1"/>
    <col min="2" max="8" width="7.7109375" style="2" customWidth="1"/>
    <col min="9" max="9" width="5.7109375" style="2" customWidth="1"/>
    <col min="10" max="16" width="7.7109375" style="2" customWidth="1"/>
    <col min="17" max="17" width="2.7109375" customWidth="1"/>
  </cols>
  <sheetData>
    <row r="1" spans="1:16" ht="69.75" customHeight="1" x14ac:dyDescent="0.25">
      <c r="B1" s="8">
        <v>2023</v>
      </c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</row>
    <row r="2" spans="1:16" ht="21.75" customHeight="1" x14ac:dyDescent="0.25">
      <c r="A2" s="5"/>
      <c r="B2" s="9" t="str">
        <f>UPPER(TEXT(Jan_Val,"MMMM"))</f>
        <v>JANUARY</v>
      </c>
      <c r="C2" s="9"/>
      <c r="D2" s="9"/>
      <c r="E2" s="9"/>
      <c r="F2" s="9"/>
      <c r="G2" s="9"/>
      <c r="H2" s="9"/>
      <c r="J2" s="9" t="str">
        <f>UPPER(TEXT(Feb_Val,"MMMM"))</f>
        <v>FEBRUARY</v>
      </c>
      <c r="K2" s="9"/>
      <c r="L2" s="9"/>
      <c r="M2" s="9"/>
      <c r="N2" s="9"/>
      <c r="O2" s="9"/>
      <c r="P2" s="9"/>
    </row>
    <row r="3" spans="1:16" ht="21.75" customHeight="1" x14ac:dyDescent="0.25">
      <c r="A3" s="5"/>
      <c r="B3" s="1" t="str">
        <f>CHOOSE(1+(WeekStart="Monday"),"Su","Mo","Tu","We","Th","Fr","Sa","Su")</f>
        <v>Mo</v>
      </c>
      <c r="C3" s="1" t="str">
        <f>CHOOSE(2+(WeekStart="Monday"),"Su","Mo","Tu","We","Th","Fr","Sa","Su")</f>
        <v>Tu</v>
      </c>
      <c r="D3" s="1" t="str">
        <f>CHOOSE(3+(WeekStart="Monday"),"Su","Mo","Tu","We","Th","Fr","Sa","Su")</f>
        <v>We</v>
      </c>
      <c r="E3" s="1" t="str">
        <f>CHOOSE(4+(WeekStart="Monday"),"Su","Mo","Tu","We","Th","Fr","Sa","Su")</f>
        <v>Th</v>
      </c>
      <c r="F3" s="1" t="str">
        <f>CHOOSE(5+(WeekStart="Monday"),"Su","Mo","Tu","We","Th","Fr","Sa","Su")</f>
        <v>Fr</v>
      </c>
      <c r="G3" s="1" t="str">
        <f>CHOOSE(6+(WeekStart="Monday"),"Su","Mo","Tu","We","Th","Fr","Sa","Su")</f>
        <v>Sa</v>
      </c>
      <c r="H3" s="1" t="str">
        <f>CHOOSE(7+(WeekStart="Monday"),"Su","Mo","Tu","We","Th","Fr","Sa","Su")</f>
        <v>Su</v>
      </c>
      <c r="J3" s="1" t="str">
        <f>CHOOSE(1+(WeekStart="Monday"),"Su","Mo","Tu","We","Th","Fr","Sa","Su")</f>
        <v>Mo</v>
      </c>
      <c r="K3" s="1" t="str">
        <f>CHOOSE(2+(WeekStart="Monday"),"Su","Mo","Tu","We","Th","Fr","Sa","Su")</f>
        <v>Tu</v>
      </c>
      <c r="L3" s="1" t="str">
        <f>CHOOSE(3+(WeekStart="Monday"),"Su","Mo","Tu","We","Th","Fr","Sa","Su")</f>
        <v>We</v>
      </c>
      <c r="M3" s="1" t="str">
        <f>CHOOSE(4+(WeekStart="Monday"),"Su","Mo","Tu","We","Th","Fr","Sa","Su")</f>
        <v>Th</v>
      </c>
      <c r="N3" s="1" t="str">
        <f>CHOOSE(5+(WeekStart="Monday"),"Su","Mo","Tu","We","Th","Fr","Sa","Su")</f>
        <v>Fr</v>
      </c>
      <c r="O3" s="1" t="str">
        <f>CHOOSE(6+(WeekStart="Monday"),"Su","Mo","Tu","We","Th","Fr","Sa","Su")</f>
        <v>Sa</v>
      </c>
      <c r="P3" s="1" t="str">
        <f>CHOOSE(7+(WeekStart="Monday"),"Su","Mo","Tu","We","Th","Fr","Sa","Su")</f>
        <v>Su</v>
      </c>
    </row>
    <row r="4" spans="1:16" ht="15.95" customHeight="1" x14ac:dyDescent="0.25">
      <c r="A4" s="7">
        <v>1</v>
      </c>
      <c r="B4" s="3">
        <f t="array" ref="B4:H4">Days+DATE(CalYear,MONTH(Jan_Val),1)-WEEKDAY(DATE(CalYear,MONTH(Jan_Val),1),(WeekStart="Monday")+1)+$A4*7-6</f>
        <v>44921</v>
      </c>
      <c r="C4" s="3">
        <v>44922</v>
      </c>
      <c r="D4" s="3">
        <v>44923</v>
      </c>
      <c r="E4" s="3">
        <v>44924</v>
      </c>
      <c r="F4" s="3">
        <v>44925</v>
      </c>
      <c r="G4" s="3">
        <v>44926</v>
      </c>
      <c r="H4" s="3">
        <v>44927</v>
      </c>
      <c r="J4" s="4">
        <f t="array" ref="J4:P4">Days+DATE(CalYear,MONTH(Feb_Val),1)-WEEKDAY(DATE(CalYear,MONTH(Feb_Val),1),(WeekStart="Monday")+1)+$A4*7-6</f>
        <v>44956</v>
      </c>
      <c r="K4" s="4">
        <v>44957</v>
      </c>
      <c r="L4" s="4">
        <v>44958</v>
      </c>
      <c r="M4" s="4">
        <v>44959</v>
      </c>
      <c r="N4" s="4">
        <v>44960</v>
      </c>
      <c r="O4" s="4">
        <v>44961</v>
      </c>
      <c r="P4" s="4">
        <v>44962</v>
      </c>
    </row>
    <row r="5" spans="1:16" ht="15.95" customHeight="1" x14ac:dyDescent="0.25">
      <c r="A5" s="7">
        <v>2</v>
      </c>
      <c r="B5" s="3">
        <f t="array" ref="B5:H5">Days+DATE(CalYear,MONTH(Jan_Val),1)-WEEKDAY(DATE(CalYear,MONTH(Jan_Val),1),(WeekStart="Monday")+1)+$A5*7-6</f>
        <v>44928</v>
      </c>
      <c r="C5" s="3">
        <v>44929</v>
      </c>
      <c r="D5" s="3">
        <v>44930</v>
      </c>
      <c r="E5" s="3">
        <v>44931</v>
      </c>
      <c r="F5" s="3">
        <v>44932</v>
      </c>
      <c r="G5" s="3">
        <v>44933</v>
      </c>
      <c r="H5" s="3">
        <v>44934</v>
      </c>
      <c r="J5" s="10">
        <f t="array" ref="J5:P5">Days+DATE(CalYear,MONTH(Feb_Val),1)-WEEKDAY(DATE(CalYear,MONTH(Feb_Val),1),(WeekStart="Monday")+1)+$A5*7-6</f>
        <v>44963</v>
      </c>
      <c r="K5" s="4">
        <v>44964</v>
      </c>
      <c r="L5" s="4">
        <v>44965</v>
      </c>
      <c r="M5" s="4">
        <v>44966</v>
      </c>
      <c r="N5" s="4">
        <v>44967</v>
      </c>
      <c r="O5" s="4">
        <v>44968</v>
      </c>
      <c r="P5" s="4">
        <v>44969</v>
      </c>
    </row>
    <row r="6" spans="1:16" ht="15.95" customHeight="1" x14ac:dyDescent="0.25">
      <c r="A6" s="7">
        <v>3</v>
      </c>
      <c r="B6" s="10">
        <f t="array" ref="B6:H6">Days+DATE(CalYear,MONTH(Jan_Val),1)-WEEKDAY(DATE(CalYear,MONTH(Jan_Val),1),(WeekStart="Monday")+1)+$A6*7-6</f>
        <v>44935</v>
      </c>
      <c r="C6" s="3">
        <v>44936</v>
      </c>
      <c r="D6" s="3">
        <v>44937</v>
      </c>
      <c r="E6" s="3">
        <v>44938</v>
      </c>
      <c r="F6" s="3">
        <v>44939</v>
      </c>
      <c r="G6" s="3">
        <v>44940</v>
      </c>
      <c r="H6" s="3">
        <v>44941</v>
      </c>
      <c r="J6" s="4">
        <f t="array" ref="J6:P6">Days+DATE(CalYear,MONTH(Feb_Val),1)-WEEKDAY(DATE(CalYear,MONTH(Feb_Val),1),(WeekStart="Monday")+1)+$A6*7-6</f>
        <v>44970</v>
      </c>
      <c r="K6" s="4">
        <v>44971</v>
      </c>
      <c r="L6" s="4">
        <v>44972</v>
      </c>
      <c r="M6" s="4">
        <v>44973</v>
      </c>
      <c r="N6" s="4">
        <v>44974</v>
      </c>
      <c r="O6" s="4">
        <v>44975</v>
      </c>
      <c r="P6" s="4">
        <v>44976</v>
      </c>
    </row>
    <row r="7" spans="1:16" ht="15.95" customHeight="1" x14ac:dyDescent="0.25">
      <c r="A7" s="7">
        <v>4</v>
      </c>
      <c r="B7" s="10">
        <f t="array" ref="B7:H7">Days+DATE(CalYear,MONTH(Jan_Val),1)-WEEKDAY(DATE(CalYear,MONTH(Jan_Val),1),(WeekStart="Monday")+1)+$A7*7-6</f>
        <v>44942</v>
      </c>
      <c r="C7" s="3">
        <v>44943</v>
      </c>
      <c r="D7" s="3">
        <v>44944</v>
      </c>
      <c r="E7" s="3">
        <v>44945</v>
      </c>
      <c r="F7" s="3">
        <v>44946</v>
      </c>
      <c r="G7" s="3">
        <v>44947</v>
      </c>
      <c r="H7" s="3">
        <v>44948</v>
      </c>
      <c r="J7" s="11">
        <f t="array" ref="J7:P7">Days+DATE(CalYear,MONTH(Feb_Val),1)-WEEKDAY(DATE(CalYear,MONTH(Feb_Val),1),(WeekStart="Monday")+1)+$A7*7-6</f>
        <v>44977</v>
      </c>
      <c r="K7" s="4">
        <v>44978</v>
      </c>
      <c r="L7" s="4">
        <v>44979</v>
      </c>
      <c r="M7" s="4">
        <v>44980</v>
      </c>
      <c r="N7" s="4">
        <v>44981</v>
      </c>
      <c r="O7" s="4">
        <v>44982</v>
      </c>
      <c r="P7" s="4">
        <v>44983</v>
      </c>
    </row>
    <row r="8" spans="1:16" ht="15.95" customHeight="1" x14ac:dyDescent="0.25">
      <c r="A8" s="7">
        <v>5</v>
      </c>
      <c r="B8" s="10">
        <f t="array" ref="B8:H8">Days+DATE(CalYear,MONTH(Jan_Val),1)-WEEKDAY(DATE(CalYear,MONTH(Jan_Val),1),(WeekStart="Monday")+1)+$A8*7-6</f>
        <v>44949</v>
      </c>
      <c r="C8" s="3">
        <v>44950</v>
      </c>
      <c r="D8" s="3">
        <v>44951</v>
      </c>
      <c r="E8" s="3">
        <v>44952</v>
      </c>
      <c r="F8" s="3">
        <v>44953</v>
      </c>
      <c r="G8" s="3">
        <v>44954</v>
      </c>
      <c r="H8" s="3">
        <v>44955</v>
      </c>
      <c r="J8" s="10">
        <f t="array" ref="J8:P8">Days+DATE(CalYear,MONTH(Feb_Val),1)-WEEKDAY(DATE(CalYear,MONTH(Feb_Val),1),(WeekStart="Monday")+1)+$A8*7-6</f>
        <v>44984</v>
      </c>
      <c r="K8" s="4">
        <v>44985</v>
      </c>
      <c r="L8" s="4">
        <v>44986</v>
      </c>
      <c r="M8" s="4">
        <v>44987</v>
      </c>
      <c r="N8" s="4">
        <v>44988</v>
      </c>
      <c r="O8" s="4">
        <v>44989</v>
      </c>
      <c r="P8" s="4">
        <v>44990</v>
      </c>
    </row>
    <row r="9" spans="1:16" ht="21.75" customHeight="1" x14ac:dyDescent="0.25">
      <c r="A9" s="7">
        <v>6</v>
      </c>
      <c r="B9" s="10">
        <f t="array" ref="B9:H9">Days+DATE(CalYear,MONTH(Jan_Val),1)-WEEKDAY(DATE(CalYear,MONTH(Jan_Val),1),(WeekStart="Monday")+1)+$A9*7-6</f>
        <v>44956</v>
      </c>
      <c r="C9" s="3">
        <v>44957</v>
      </c>
      <c r="D9" s="3">
        <v>44958</v>
      </c>
      <c r="E9" s="3">
        <v>44959</v>
      </c>
      <c r="F9" s="3">
        <v>44960</v>
      </c>
      <c r="G9" s="3">
        <v>44961</v>
      </c>
      <c r="H9" s="3">
        <v>44962</v>
      </c>
      <c r="J9" s="4">
        <f t="array" ref="J9:P9">Days+DATE(CalYear,MONTH(Feb_Val),1)-WEEKDAY(DATE(CalYear,MONTH(Feb_Val),1),(WeekStart="Monday")+1)+$A9*7-6</f>
        <v>44991</v>
      </c>
      <c r="K9" s="4">
        <v>44992</v>
      </c>
      <c r="L9" s="4">
        <v>44993</v>
      </c>
      <c r="M9" s="4">
        <v>44994</v>
      </c>
      <c r="N9" s="4">
        <v>44995</v>
      </c>
      <c r="O9" s="4">
        <v>44996</v>
      </c>
      <c r="P9" s="4">
        <v>44997</v>
      </c>
    </row>
    <row r="10" spans="1:16" ht="21.75" customHeight="1" x14ac:dyDescent="0.25">
      <c r="A10" s="5"/>
      <c r="B10" s="9" t="str">
        <f>UPPER(TEXT(Mar_Val,"MMMM"))</f>
        <v>MARCH</v>
      </c>
      <c r="C10" s="9"/>
      <c r="D10" s="9"/>
      <c r="E10" s="9"/>
      <c r="F10" s="9"/>
      <c r="G10" s="9"/>
      <c r="H10" s="9"/>
      <c r="J10" s="9" t="str">
        <f>UPPER(TEXT(Apl_Val,"MMMM"))</f>
        <v>APRIL</v>
      </c>
      <c r="K10" s="9"/>
      <c r="L10" s="9"/>
      <c r="M10" s="9"/>
      <c r="N10" s="9"/>
      <c r="O10" s="9"/>
      <c r="P10" s="9"/>
    </row>
    <row r="11" spans="1:16" ht="21.75" customHeight="1" x14ac:dyDescent="0.25">
      <c r="A11" s="5"/>
      <c r="B11" s="1" t="str">
        <f>CHOOSE(1+(WeekStart="Monday"),"Su","Mo","Tu","We","Th","Fr","Sa","Su")</f>
        <v>Mo</v>
      </c>
      <c r="C11" s="1" t="str">
        <f>CHOOSE(2+(WeekStart="Monday"),"Su","Mo","Tu","We","Th","Fr","Sa","Su")</f>
        <v>Tu</v>
      </c>
      <c r="D11" s="1" t="str">
        <f>CHOOSE(3+(WeekStart="Monday"),"Su","Mo","Tu","We","Th","Fr","Sa","Su")</f>
        <v>We</v>
      </c>
      <c r="E11" s="1" t="str">
        <f>CHOOSE(4+(WeekStart="Monday"),"Su","Mo","Tu","We","Th","Fr","Sa","Su")</f>
        <v>Th</v>
      </c>
      <c r="F11" s="1" t="str">
        <f>CHOOSE(5+(WeekStart="Monday"),"Su","Mo","Tu","We","Th","Fr","Sa","Su")</f>
        <v>Fr</v>
      </c>
      <c r="G11" s="1" t="str">
        <f>CHOOSE(6+(WeekStart="Monday"),"Su","Mo","Tu","We","Th","Fr","Sa","Su")</f>
        <v>Sa</v>
      </c>
      <c r="H11" s="1" t="str">
        <f>CHOOSE(7+(WeekStart="Monday"),"Su","Mo","Tu","We","Th","Fr","Sa","Su")</f>
        <v>Su</v>
      </c>
      <c r="J11" s="1" t="str">
        <f>CHOOSE(1+(WeekStart="Monday"),"Su","Mo","Tu","We","Th","Fr","Sa","Su")</f>
        <v>Mo</v>
      </c>
      <c r="K11" s="1" t="str">
        <f>CHOOSE(2+(WeekStart="Monday"),"Su","Mo","Tu","We","Th","Fr","Sa","Su")</f>
        <v>Tu</v>
      </c>
      <c r="L11" s="1" t="str">
        <f>CHOOSE(3+(WeekStart="Monday"),"Su","Mo","Tu","We","Th","Fr","Sa","Su")</f>
        <v>We</v>
      </c>
      <c r="M11" s="1" t="str">
        <f>CHOOSE(4+(WeekStart="Monday"),"Su","Mo","Tu","We","Th","Fr","Sa","Su")</f>
        <v>Th</v>
      </c>
      <c r="N11" s="1" t="str">
        <f>CHOOSE(5+(WeekStart="Monday"),"Su","Mo","Tu","We","Th","Fr","Sa","Su")</f>
        <v>Fr</v>
      </c>
      <c r="O11" s="1" t="str">
        <f>CHOOSE(6+(WeekStart="Monday"),"Su","Mo","Tu","We","Th","Fr","Sa","Su")</f>
        <v>Sa</v>
      </c>
      <c r="P11" s="1" t="str">
        <f>CHOOSE(7+(WeekStart="Monday"),"Su","Mo","Tu","We","Th","Fr","Sa","Su")</f>
        <v>Su</v>
      </c>
    </row>
    <row r="12" spans="1:16" ht="15.95" customHeight="1" x14ac:dyDescent="0.25">
      <c r="A12" s="5"/>
      <c r="B12" s="4">
        <f t="array" ref="B12:H12">Days+DATE(CalYear,MONTH(Mar_Val),1)-WEEKDAY(DATE(CalYear,MONTH(Mar_Val),1),(WeekStart="Monday")+1)+$A4*7-6</f>
        <v>44984</v>
      </c>
      <c r="C12" s="4">
        <v>44985</v>
      </c>
      <c r="D12" s="4">
        <v>44986</v>
      </c>
      <c r="E12" s="4">
        <v>44987</v>
      </c>
      <c r="F12" s="4">
        <v>44988</v>
      </c>
      <c r="G12" s="4">
        <v>44989</v>
      </c>
      <c r="H12" s="4">
        <v>44990</v>
      </c>
      <c r="J12" s="4">
        <f t="array" ref="J12:P12">Days+DATE(CalYear,MONTH(Apl_Val),1)-WEEKDAY(DATE(CalYear,MONTH(Apl_Val),1),(WeekStart="Monday")+1)+$A4*7-6</f>
        <v>45012</v>
      </c>
      <c r="K12" s="4">
        <v>45013</v>
      </c>
      <c r="L12" s="4">
        <v>45014</v>
      </c>
      <c r="M12" s="4">
        <v>45015</v>
      </c>
      <c r="N12" s="4">
        <v>45016</v>
      </c>
      <c r="O12" s="4">
        <v>45017</v>
      </c>
      <c r="P12" s="4">
        <v>45018</v>
      </c>
    </row>
    <row r="13" spans="1:16" ht="15.95" customHeight="1" x14ac:dyDescent="0.25">
      <c r="A13" s="5"/>
      <c r="B13" s="4">
        <f t="array" ref="B13:H13">Days+DATE(CalYear,MONTH(Mar_Val),1)-WEEKDAY(DATE(CalYear,MONTH(Mar_Val),1),(WeekStart="Monday")+1)+$A5*7-6</f>
        <v>44991</v>
      </c>
      <c r="C13" s="11">
        <v>44992</v>
      </c>
      <c r="D13" s="4">
        <v>44993</v>
      </c>
      <c r="E13" s="4">
        <v>44994</v>
      </c>
      <c r="F13" s="4">
        <v>44995</v>
      </c>
      <c r="G13" s="4">
        <v>44996</v>
      </c>
      <c r="H13" s="4">
        <v>44997</v>
      </c>
      <c r="J13" s="10">
        <f t="array" ref="J13:P13">Days+DATE(CalYear,MONTH(Apl_Val),1)-WEEKDAY(DATE(CalYear,MONTH(Apl_Val),1),(WeekStart="Monday")+1)+$A5*7-6</f>
        <v>45019</v>
      </c>
      <c r="K13" s="4">
        <v>45020</v>
      </c>
      <c r="L13" s="4">
        <v>45021</v>
      </c>
      <c r="M13" s="15">
        <v>45022</v>
      </c>
      <c r="N13" s="13">
        <v>45023</v>
      </c>
      <c r="O13" s="13">
        <v>45024</v>
      </c>
      <c r="P13" s="14">
        <v>45025</v>
      </c>
    </row>
    <row r="14" spans="1:16" ht="15.95" customHeight="1" x14ac:dyDescent="0.25">
      <c r="A14" s="5"/>
      <c r="B14" s="10">
        <f t="array" ref="B14:H14">Days+DATE(CalYear,MONTH(Mar_Val),1)-WEEKDAY(DATE(CalYear,MONTH(Mar_Val),1),(WeekStart="Monday")+1)+$A6*7-6</f>
        <v>44998</v>
      </c>
      <c r="C14" s="4">
        <v>44999</v>
      </c>
      <c r="D14" s="4">
        <v>45000</v>
      </c>
      <c r="E14" s="4">
        <v>45001</v>
      </c>
      <c r="F14" s="4">
        <v>45002</v>
      </c>
      <c r="G14" s="4">
        <v>45003</v>
      </c>
      <c r="H14" s="4">
        <v>45004</v>
      </c>
      <c r="J14" s="12">
        <f t="array" ref="J14:P14">Days+DATE(CalYear,MONTH(Apl_Val),1)-WEEKDAY(DATE(CalYear,MONTH(Apl_Val),1),(WeekStart="Monday")+1)+$A6*7-6</f>
        <v>45026</v>
      </c>
      <c r="K14" s="13">
        <v>45027</v>
      </c>
      <c r="L14" s="13">
        <v>45028</v>
      </c>
      <c r="M14" s="14">
        <v>45029</v>
      </c>
      <c r="N14" s="4">
        <v>45030</v>
      </c>
      <c r="O14" s="4">
        <v>45031</v>
      </c>
      <c r="P14" s="4">
        <v>45032</v>
      </c>
    </row>
    <row r="15" spans="1:16" ht="15.95" customHeight="1" x14ac:dyDescent="0.25">
      <c r="A15" s="5"/>
      <c r="B15" s="10">
        <f t="array" ref="B15:H15">Days+DATE(CalYear,MONTH(Mar_Val),1)-WEEKDAY(DATE(CalYear,MONTH(Mar_Val),1),(WeekStart="Monday")+1)+$A7*7-6</f>
        <v>45005</v>
      </c>
      <c r="C15" s="4">
        <v>45006</v>
      </c>
      <c r="D15" s="4">
        <v>45007</v>
      </c>
      <c r="E15" s="4">
        <v>45008</v>
      </c>
      <c r="F15" s="4">
        <v>45009</v>
      </c>
      <c r="G15" s="4">
        <v>45010</v>
      </c>
      <c r="H15" s="4">
        <v>45011</v>
      </c>
      <c r="J15" s="10">
        <f t="array" ref="J15:P15">Days+DATE(CalYear,MONTH(Apl_Val),1)-WEEKDAY(DATE(CalYear,MONTH(Apl_Val),1),(WeekStart="Monday")+1)+$A7*7-6</f>
        <v>45033</v>
      </c>
      <c r="K15" s="16">
        <v>45034</v>
      </c>
      <c r="L15" s="4">
        <v>45035</v>
      </c>
      <c r="M15" s="4">
        <v>45036</v>
      </c>
      <c r="N15" s="4">
        <v>45037</v>
      </c>
      <c r="O15" s="4">
        <v>45038</v>
      </c>
      <c r="P15" s="4">
        <v>45039</v>
      </c>
    </row>
    <row r="16" spans="1:16" ht="15.95" customHeight="1" x14ac:dyDescent="0.25">
      <c r="A16" s="5"/>
      <c r="B16" s="10">
        <f t="array" ref="B16:H16">Days+DATE(CalYear,MONTH(Mar_Val),1)-WEEKDAY(DATE(CalYear,MONTH(Mar_Val),1),(WeekStart="Monday")+1)+$A8*7-6</f>
        <v>45012</v>
      </c>
      <c r="C16" s="4">
        <v>45013</v>
      </c>
      <c r="D16" s="4">
        <v>45014</v>
      </c>
      <c r="E16" s="4">
        <v>45015</v>
      </c>
      <c r="F16" s="4">
        <v>45016</v>
      </c>
      <c r="G16" s="4">
        <v>45017</v>
      </c>
      <c r="H16" s="4">
        <v>45018</v>
      </c>
      <c r="J16" s="10">
        <f t="array" ref="J16:P16">Days+DATE(CalYear,MONTH(Apl_Val),1)-WEEKDAY(DATE(CalYear,MONTH(Apl_Val),1),(WeekStart="Monday")+1)+$A8*7-6</f>
        <v>45040</v>
      </c>
      <c r="K16" s="12">
        <v>45041</v>
      </c>
      <c r="L16" s="14">
        <v>45042</v>
      </c>
      <c r="M16" s="4">
        <v>45043</v>
      </c>
      <c r="N16" s="4">
        <v>45044</v>
      </c>
      <c r="O16" s="4">
        <v>45045</v>
      </c>
      <c r="P16" s="4">
        <v>45046</v>
      </c>
    </row>
    <row r="17" spans="1:16" ht="21.75" customHeight="1" x14ac:dyDescent="0.25">
      <c r="A17" s="5"/>
      <c r="B17" s="4">
        <f t="array" ref="B17:H17">Days+DATE(CalYear,MONTH(Mar_Val),1)-WEEKDAY(DATE(CalYear,MONTH(Mar_Val),1),(WeekStart="Monday")+1)+$A9*7-6</f>
        <v>45019</v>
      </c>
      <c r="C17" s="4">
        <v>45020</v>
      </c>
      <c r="D17" s="4">
        <v>45021</v>
      </c>
      <c r="E17" s="4">
        <v>45022</v>
      </c>
      <c r="F17" s="4">
        <v>45023</v>
      </c>
      <c r="G17" s="4">
        <v>45024</v>
      </c>
      <c r="H17" s="4">
        <v>45025</v>
      </c>
      <c r="J17" s="4">
        <f t="array" ref="J17:P17">Days+DATE(CalYear,MONTH(Apl_Val),1)-WEEKDAY(DATE(CalYear,MONTH(Apl_Val),1),(WeekStart="Monday")+1)+$A9*7-6</f>
        <v>45047</v>
      </c>
      <c r="K17" s="4">
        <v>45048</v>
      </c>
      <c r="L17" s="4">
        <v>45049</v>
      </c>
      <c r="M17" s="4">
        <v>45050</v>
      </c>
      <c r="N17" s="4">
        <v>45051</v>
      </c>
      <c r="O17" s="4">
        <v>45052</v>
      </c>
      <c r="P17" s="4">
        <v>45053</v>
      </c>
    </row>
    <row r="18" spans="1:16" ht="21.75" customHeight="1" x14ac:dyDescent="0.25">
      <c r="A18" s="5"/>
      <c r="B18" s="9" t="str">
        <f>UPPER(TEXT(May_Val,"MMMM"))</f>
        <v>MAY</v>
      </c>
      <c r="C18" s="9"/>
      <c r="D18" s="9"/>
      <c r="E18" s="9"/>
      <c r="F18" s="9"/>
      <c r="G18" s="9"/>
      <c r="H18" s="9"/>
      <c r="J18" s="9" t="str">
        <f>UPPER(TEXT(June_Val,"MMMM"))</f>
        <v>JUNE</v>
      </c>
      <c r="K18" s="9"/>
      <c r="L18" s="9"/>
      <c r="M18" s="9"/>
      <c r="N18" s="9"/>
      <c r="O18" s="9"/>
      <c r="P18" s="9"/>
    </row>
    <row r="19" spans="1:16" ht="21.75" customHeight="1" x14ac:dyDescent="0.25">
      <c r="A19" s="5"/>
      <c r="B19" s="1" t="str">
        <f>CHOOSE(1+(WeekStart="Monday"),"Su","Mo","Tu","We","Th","Fr","Sa","Su")</f>
        <v>Mo</v>
      </c>
      <c r="C19" s="1" t="str">
        <f>CHOOSE(2+(WeekStart="Monday"),"Su","Mo","Tu","We","Th","Fr","Sa","Su")</f>
        <v>Tu</v>
      </c>
      <c r="D19" s="1" t="str">
        <f>CHOOSE(3+(WeekStart="Monday"),"Su","Mo","Tu","We","Th","Fr","Sa","Su")</f>
        <v>We</v>
      </c>
      <c r="E19" s="1" t="str">
        <f>CHOOSE(4+(WeekStart="Monday"),"Su","Mo","Tu","We","Th","Fr","Sa","Su")</f>
        <v>Th</v>
      </c>
      <c r="F19" s="1" t="str">
        <f>CHOOSE(5+(WeekStart="Monday"),"Su","Mo","Tu","We","Th","Fr","Sa","Su")</f>
        <v>Fr</v>
      </c>
      <c r="G19" s="1" t="str">
        <f>CHOOSE(6+(WeekStart="Monday"),"Su","Mo","Tu","We","Th","Fr","Sa","Su")</f>
        <v>Sa</v>
      </c>
      <c r="H19" s="1" t="str">
        <f>CHOOSE(7+(WeekStart="Monday"),"Su","Mo","Tu","We","Th","Fr","Sa","Su")</f>
        <v>Su</v>
      </c>
      <c r="J19" s="1" t="str">
        <f>CHOOSE(1+(WeekStart="Monday"),"Su","Mo","Tu","We","Th","Fr","Sa","Su")</f>
        <v>Mo</v>
      </c>
      <c r="K19" s="1" t="str">
        <f>CHOOSE(2+(WeekStart="Monday"),"Su","Mo","Tu","We","Th","Fr","Sa","Su")</f>
        <v>Tu</v>
      </c>
      <c r="L19" s="1" t="str">
        <f>CHOOSE(3+(WeekStart="Monday"),"Su","Mo","Tu","We","Th","Fr","Sa","Su")</f>
        <v>We</v>
      </c>
      <c r="M19" s="1" t="str">
        <f>CHOOSE(4+(WeekStart="Monday"),"Su","Mo","Tu","We","Th","Fr","Sa","Su")</f>
        <v>Th</v>
      </c>
      <c r="N19" s="1" t="str">
        <f>CHOOSE(5+(WeekStart="Monday"),"Su","Mo","Tu","We","Th","Fr","Sa","Su")</f>
        <v>Fr</v>
      </c>
      <c r="O19" s="1" t="str">
        <f>CHOOSE(6+(WeekStart="Monday"),"Su","Mo","Tu","We","Th","Fr","Sa","Su")</f>
        <v>Sa</v>
      </c>
      <c r="P19" s="1" t="str">
        <f>CHOOSE(7+(WeekStart="Monday"),"Su","Mo","Tu","We","Th","Fr","Sa","Su")</f>
        <v>Su</v>
      </c>
    </row>
    <row r="20" spans="1:16" ht="15.95" customHeight="1" x14ac:dyDescent="0.25">
      <c r="A20" s="6">
        <v>1</v>
      </c>
      <c r="B20" s="10">
        <f t="array" ref="B20:H20">Days+DATE(CalYear,MONTH(May_Val),1)-WEEKDAY(DATE(CalYear,MONTH(May_Val),1),(WeekStart="Monday")+1)+$A20*7-6</f>
        <v>45047</v>
      </c>
      <c r="C20" s="4">
        <v>45048</v>
      </c>
      <c r="D20" s="4">
        <v>45049</v>
      </c>
      <c r="E20" s="4">
        <v>45050</v>
      </c>
      <c r="F20" s="4">
        <v>45051</v>
      </c>
      <c r="G20" s="4">
        <v>45052</v>
      </c>
      <c r="H20" s="4">
        <v>45053</v>
      </c>
      <c r="J20" s="4">
        <f t="array" ref="J20:P20">Days+DATE(CalYear,MONTH(June_Val),1)-WEEKDAY(DATE(CalYear,MONTH(June_Val),1),(WeekStart="Monday")+1)+$A20*7-6</f>
        <v>45075</v>
      </c>
      <c r="K20" s="4">
        <v>45076</v>
      </c>
      <c r="L20" s="4">
        <v>45077</v>
      </c>
      <c r="M20" s="4">
        <v>45078</v>
      </c>
      <c r="N20" s="4">
        <v>45079</v>
      </c>
      <c r="O20" s="4">
        <v>45080</v>
      </c>
      <c r="P20" s="4">
        <v>45081</v>
      </c>
    </row>
    <row r="21" spans="1:16" ht="15.95" customHeight="1" x14ac:dyDescent="0.25">
      <c r="A21" s="6">
        <v>2</v>
      </c>
      <c r="B21" s="10">
        <f t="array" ref="B21:H21">Days+DATE(CalYear,MONTH(May_Val),1)-WEEKDAY(DATE(CalYear,MONTH(May_Val),1),(WeekStart="Monday")+1)+$A21*7-6</f>
        <v>45054</v>
      </c>
      <c r="C21" s="4">
        <v>45055</v>
      </c>
      <c r="D21" s="4">
        <v>45056</v>
      </c>
      <c r="E21" s="4">
        <v>45057</v>
      </c>
      <c r="F21" s="4">
        <v>45058</v>
      </c>
      <c r="G21" s="4">
        <v>45059</v>
      </c>
      <c r="H21" s="4">
        <v>45060</v>
      </c>
      <c r="J21" s="10">
        <f t="array" ref="J21:P21">Days+DATE(CalYear,MONTH(June_Val),1)-WEEKDAY(DATE(CalYear,MONTH(June_Val),1),(WeekStart="Monday")+1)+$A21*7-6</f>
        <v>45082</v>
      </c>
      <c r="K21" s="4">
        <v>45083</v>
      </c>
      <c r="L21" s="4">
        <v>45084</v>
      </c>
      <c r="M21" s="4">
        <v>45085</v>
      </c>
      <c r="N21" s="4">
        <v>45086</v>
      </c>
      <c r="O21" s="4">
        <v>45087</v>
      </c>
      <c r="P21" s="4">
        <v>45088</v>
      </c>
    </row>
    <row r="22" spans="1:16" ht="15.95" customHeight="1" x14ac:dyDescent="0.25">
      <c r="A22" s="6">
        <v>3</v>
      </c>
      <c r="B22" s="10">
        <f t="array" ref="B22:H22">Days+DATE(CalYear,MONTH(May_Val),1)-WEEKDAY(DATE(CalYear,MONTH(May_Val),1),(WeekStart="Monday")+1)+$A22*7-6</f>
        <v>45061</v>
      </c>
      <c r="C22" s="4">
        <v>45062</v>
      </c>
      <c r="D22" s="4">
        <v>45063</v>
      </c>
      <c r="E22" s="4">
        <v>45064</v>
      </c>
      <c r="F22" s="4">
        <v>45065</v>
      </c>
      <c r="G22" s="4">
        <v>45066</v>
      </c>
      <c r="H22" s="4">
        <v>45067</v>
      </c>
      <c r="J22" s="10">
        <f t="array" ref="J22:P22">Days+DATE(CalYear,MONTH(June_Val),1)-WEEKDAY(DATE(CalYear,MONTH(June_Val),1),(WeekStart="Monday")+1)+$A22*7-6</f>
        <v>45089</v>
      </c>
      <c r="K22" s="4">
        <v>45090</v>
      </c>
      <c r="L22" s="4">
        <v>45091</v>
      </c>
      <c r="M22" s="4">
        <v>45092</v>
      </c>
      <c r="N22" s="4">
        <v>45093</v>
      </c>
      <c r="O22" s="4">
        <v>45094</v>
      </c>
      <c r="P22" s="4">
        <v>45095</v>
      </c>
    </row>
    <row r="23" spans="1:16" ht="15.95" customHeight="1" x14ac:dyDescent="0.25">
      <c r="A23" s="6">
        <v>4</v>
      </c>
      <c r="B23" s="11">
        <f t="array" ref="B23:H23">Days+DATE(CalYear,MONTH(May_Val),1)-WEEKDAY(DATE(CalYear,MONTH(May_Val),1),(WeekStart="Monday")+1)+$A23*7-6</f>
        <v>45068</v>
      </c>
      <c r="C23" s="4">
        <v>45069</v>
      </c>
      <c r="D23" s="4">
        <v>45070</v>
      </c>
      <c r="E23" s="4">
        <v>45071</v>
      </c>
      <c r="F23" s="12">
        <v>45072</v>
      </c>
      <c r="G23" s="14">
        <v>45073</v>
      </c>
      <c r="H23" s="4">
        <v>45074</v>
      </c>
      <c r="J23" s="10">
        <f t="array" ref="J23:P23">Days+DATE(CalYear,MONTH(June_Val),1)-WEEKDAY(DATE(CalYear,MONTH(June_Val),1),(WeekStart="Monday")+1)+$A23*7-6</f>
        <v>45096</v>
      </c>
      <c r="K23" s="4">
        <v>45097</v>
      </c>
      <c r="L23" s="11">
        <v>45098</v>
      </c>
      <c r="M23" s="4">
        <v>45099</v>
      </c>
      <c r="N23" s="4">
        <v>45100</v>
      </c>
      <c r="O23" s="4">
        <v>45101</v>
      </c>
      <c r="P23" s="4">
        <v>45102</v>
      </c>
    </row>
    <row r="24" spans="1:16" ht="15.95" customHeight="1" x14ac:dyDescent="0.25">
      <c r="A24" s="6">
        <v>5</v>
      </c>
      <c r="B24" s="10">
        <f t="array" ref="B24:H24">Days+DATE(CalYear,MONTH(May_Val),1)-WEEKDAY(DATE(CalYear,MONTH(May_Val),1),(WeekStart="Monday")+1)+$A24*7-6</f>
        <v>45075</v>
      </c>
      <c r="C24" s="4">
        <v>45076</v>
      </c>
      <c r="D24" s="4">
        <v>45077</v>
      </c>
      <c r="E24" s="4">
        <v>45078</v>
      </c>
      <c r="F24" s="4">
        <v>45079</v>
      </c>
      <c r="G24" s="4">
        <v>45080</v>
      </c>
      <c r="H24" s="4">
        <v>45081</v>
      </c>
      <c r="J24" s="4">
        <f t="array" ref="J24:P24">Days+DATE(CalYear,MONTH(June_Val),1)-WEEKDAY(DATE(CalYear,MONTH(June_Val),1),(WeekStart="Monday")+1)+$A24*7-6</f>
        <v>45103</v>
      </c>
      <c r="K24" s="4">
        <v>45104</v>
      </c>
      <c r="L24" s="4">
        <v>45105</v>
      </c>
      <c r="M24" s="4">
        <v>45106</v>
      </c>
      <c r="N24" s="4">
        <v>45107</v>
      </c>
      <c r="O24" s="4">
        <v>45108</v>
      </c>
      <c r="P24" s="4">
        <v>45109</v>
      </c>
    </row>
    <row r="25" spans="1:16" ht="21.75" customHeight="1" x14ac:dyDescent="0.25">
      <c r="A25" s="6">
        <v>6</v>
      </c>
      <c r="B25" s="4">
        <f t="array" ref="B25:H25">Days+DATE(CalYear,MONTH(May_Val),1)-WEEKDAY(DATE(CalYear,MONTH(May_Val),1),(WeekStart="Monday")+1)+$A25*7-6</f>
        <v>45082</v>
      </c>
      <c r="C25" s="4">
        <v>45083</v>
      </c>
      <c r="D25" s="4">
        <v>45084</v>
      </c>
      <c r="E25" s="4">
        <v>45085</v>
      </c>
      <c r="F25" s="4">
        <v>45086</v>
      </c>
      <c r="G25" s="4">
        <v>45087</v>
      </c>
      <c r="H25" s="4">
        <v>45088</v>
      </c>
      <c r="J25" s="4">
        <f t="array" ref="J25:P25">Days+DATE(CalYear,MONTH(June_Val),1)-WEEKDAY(DATE(CalYear,MONTH(June_Val),1),(WeekStart="Monday")+1)+$A25*7-6</f>
        <v>45110</v>
      </c>
      <c r="K25" s="4">
        <v>45111</v>
      </c>
      <c r="L25" s="4">
        <v>45112</v>
      </c>
      <c r="M25" s="4">
        <v>45113</v>
      </c>
      <c r="N25" s="4">
        <v>45114</v>
      </c>
      <c r="O25" s="4">
        <v>45115</v>
      </c>
      <c r="P25" s="4">
        <v>45116</v>
      </c>
    </row>
    <row r="26" spans="1:16" ht="21.75" customHeight="1" x14ac:dyDescent="0.25">
      <c r="A26" s="5"/>
      <c r="B26" s="9" t="str">
        <f>UPPER(TEXT(July_Val,"MMMM"))</f>
        <v>JULY</v>
      </c>
      <c r="C26" s="9"/>
      <c r="D26" s="9"/>
      <c r="E26" s="9"/>
      <c r="F26" s="9"/>
      <c r="G26" s="9"/>
      <c r="H26" s="9"/>
      <c r="J26" s="9" t="str">
        <f>UPPER(TEXT(Aug_Val,"MMMM"))</f>
        <v>AUGUST</v>
      </c>
      <c r="K26" s="9"/>
      <c r="L26" s="9"/>
      <c r="M26" s="9"/>
      <c r="N26" s="9"/>
      <c r="O26" s="9"/>
      <c r="P26" s="9"/>
    </row>
    <row r="27" spans="1:16" ht="21.75" customHeight="1" x14ac:dyDescent="0.25">
      <c r="A27" s="5"/>
      <c r="B27" s="1" t="str">
        <f>CHOOSE(1+(WeekStart="Monday"),"Su","Mo","Tu","We","Th","Fr","Sa","Su")</f>
        <v>Mo</v>
      </c>
      <c r="C27" s="1" t="str">
        <f>CHOOSE(2+(WeekStart="Monday"),"Su","Mo","Tu","We","Th","Fr","Sa","Su")</f>
        <v>Tu</v>
      </c>
      <c r="D27" s="1" t="str">
        <f>CHOOSE(3+(WeekStart="Monday"),"Su","Mo","Tu","We","Th","Fr","Sa","Su")</f>
        <v>We</v>
      </c>
      <c r="E27" s="1" t="str">
        <f>CHOOSE(4+(WeekStart="Monday"),"Su","Mo","Tu","We","Th","Fr","Sa","Su")</f>
        <v>Th</v>
      </c>
      <c r="F27" s="1" t="str">
        <f>CHOOSE(5+(WeekStart="Monday"),"Su","Mo","Tu","We","Th","Fr","Sa","Su")</f>
        <v>Fr</v>
      </c>
      <c r="G27" s="1" t="str">
        <f>CHOOSE(6+(WeekStart="Monday"),"Su","Mo","Tu","We","Th","Fr","Sa","Su")</f>
        <v>Sa</v>
      </c>
      <c r="H27" s="1" t="str">
        <f>CHOOSE(7+(WeekStart="Monday"),"Su","Mo","Tu","We","Th","Fr","Sa","Su")</f>
        <v>Su</v>
      </c>
      <c r="J27" s="1" t="str">
        <f>CHOOSE(1+(WeekStart="Monday"),"Su","Mo","Tu","We","Th","Fr","Sa","Su")</f>
        <v>Mo</v>
      </c>
      <c r="K27" s="1" t="str">
        <f>CHOOSE(2+(WeekStart="Monday"),"Su","Mo","Tu","We","Th","Fr","Sa","Su")</f>
        <v>Tu</v>
      </c>
      <c r="L27" s="1" t="str">
        <f>CHOOSE(3+(WeekStart="Monday"),"Su","Mo","Tu","We","Th","Fr","Sa","Su")</f>
        <v>We</v>
      </c>
      <c r="M27" s="1" t="str">
        <f>CHOOSE(4+(WeekStart="Monday"),"Su","Mo","Tu","We","Th","Fr","Sa","Su")</f>
        <v>Th</v>
      </c>
      <c r="N27" s="1" t="str">
        <f>CHOOSE(5+(WeekStart="Monday"),"Su","Mo","Tu","We","Th","Fr","Sa","Su")</f>
        <v>Fr</v>
      </c>
      <c r="O27" s="1" t="str">
        <f>CHOOSE(6+(WeekStart="Monday"),"Su","Mo","Tu","We","Th","Fr","Sa","Su")</f>
        <v>Sa</v>
      </c>
      <c r="P27" s="1" t="str">
        <f>CHOOSE(7+(WeekStart="Monday"),"Su","Mo","Tu","We","Th","Fr","Sa","Su")</f>
        <v>Su</v>
      </c>
    </row>
    <row r="28" spans="1:16" ht="15.95" customHeight="1" x14ac:dyDescent="0.25">
      <c r="A28" s="5"/>
      <c r="B28" s="4">
        <f t="array" ref="B28:H28">Days+DATE(CalYear,MONTH(July_Val),1)-WEEKDAY(DATE(CalYear,MONTH(July_Val),1),(WeekStart="Monday")+1)+$A20*7-6</f>
        <v>45103</v>
      </c>
      <c r="C28" s="4">
        <v>45104</v>
      </c>
      <c r="D28" s="4">
        <v>45105</v>
      </c>
      <c r="E28" s="4">
        <v>45106</v>
      </c>
      <c r="F28" s="4">
        <v>45107</v>
      </c>
      <c r="G28" s="4">
        <v>45108</v>
      </c>
      <c r="H28" s="4">
        <v>45109</v>
      </c>
      <c r="J28" s="4">
        <f t="array" ref="J28:P28">Days+DATE(CalYear,MONTH(Aug_Val),1)-WEEKDAY(DATE(CalYear,MONTH(Aug_Val),1),(WeekStart="Monday")+1)+$A20*7-6</f>
        <v>45138</v>
      </c>
      <c r="K28" s="4">
        <v>45139</v>
      </c>
      <c r="L28" s="4">
        <v>45140</v>
      </c>
      <c r="M28" s="4">
        <v>45141</v>
      </c>
      <c r="N28" s="4">
        <v>45142</v>
      </c>
      <c r="O28" s="4">
        <v>45143</v>
      </c>
      <c r="P28" s="4">
        <v>45144</v>
      </c>
    </row>
    <row r="29" spans="1:16" ht="15.95" customHeight="1" x14ac:dyDescent="0.25">
      <c r="A29" s="5"/>
      <c r="B29" s="4">
        <f t="array" ref="B29:H29">Days+DATE(CalYear,MONTH(July_Val),1)-WEEKDAY(DATE(CalYear,MONTH(July_Val),1),(WeekStart="Monday")+1)+$A21*7-6</f>
        <v>45110</v>
      </c>
      <c r="C29" s="4">
        <v>45111</v>
      </c>
      <c r="D29" s="4">
        <v>45112</v>
      </c>
      <c r="E29" s="4">
        <v>45113</v>
      </c>
      <c r="F29" s="4">
        <v>45114</v>
      </c>
      <c r="G29" s="4">
        <v>45115</v>
      </c>
      <c r="H29" s="4">
        <v>45116</v>
      </c>
      <c r="J29" s="4">
        <f t="array" ref="J29:P29">Days+DATE(CalYear,MONTH(Aug_Val),1)-WEEKDAY(DATE(CalYear,MONTH(Aug_Val),1),(WeekStart="Monday")+1)+$A21*7-6</f>
        <v>45145</v>
      </c>
      <c r="K29" s="4">
        <v>45146</v>
      </c>
      <c r="L29" s="4">
        <v>45147</v>
      </c>
      <c r="M29" s="4">
        <v>45148</v>
      </c>
      <c r="N29" s="4">
        <v>45149</v>
      </c>
      <c r="O29" s="4">
        <v>45150</v>
      </c>
      <c r="P29" s="4">
        <v>45151</v>
      </c>
    </row>
    <row r="30" spans="1:16" ht="15.95" customHeight="1" x14ac:dyDescent="0.25">
      <c r="A30" s="5"/>
      <c r="B30" s="4">
        <f t="array" ref="B30:H30">Days+DATE(CalYear,MONTH(July_Val),1)-WEEKDAY(DATE(CalYear,MONTH(July_Val),1),(WeekStart="Monday")+1)+$A22*7-6</f>
        <v>45117</v>
      </c>
      <c r="C30" s="4">
        <v>45118</v>
      </c>
      <c r="D30" s="4">
        <v>45119</v>
      </c>
      <c r="E30" s="4">
        <v>45120</v>
      </c>
      <c r="F30" s="4">
        <v>45121</v>
      </c>
      <c r="G30" s="4">
        <v>45122</v>
      </c>
      <c r="H30" s="4">
        <v>45123</v>
      </c>
      <c r="J30" s="4">
        <f t="array" ref="J30:P30">Days+DATE(CalYear,MONTH(Aug_Val),1)-WEEKDAY(DATE(CalYear,MONTH(Aug_Val),1),(WeekStart="Monday")+1)+$A22*7-6</f>
        <v>45152</v>
      </c>
      <c r="K30" s="4">
        <v>45153</v>
      </c>
      <c r="L30" s="4">
        <v>45154</v>
      </c>
      <c r="M30" s="4">
        <v>45155</v>
      </c>
      <c r="N30" s="4">
        <v>45156</v>
      </c>
      <c r="O30" s="4">
        <v>45157</v>
      </c>
      <c r="P30" s="4">
        <v>45158</v>
      </c>
    </row>
    <row r="31" spans="1:16" ht="15.95" customHeight="1" x14ac:dyDescent="0.25">
      <c r="A31" s="5"/>
      <c r="B31" s="4">
        <f t="array" ref="B31:H31">Days+DATE(CalYear,MONTH(July_Val),1)-WEEKDAY(DATE(CalYear,MONTH(July_Val),1),(WeekStart="Monday")+1)+$A23*7-6</f>
        <v>45124</v>
      </c>
      <c r="C31" s="4">
        <v>45125</v>
      </c>
      <c r="D31" s="4">
        <v>45126</v>
      </c>
      <c r="E31" s="4">
        <v>45127</v>
      </c>
      <c r="F31" s="4">
        <v>45128</v>
      </c>
      <c r="G31" s="4">
        <v>45129</v>
      </c>
      <c r="H31" s="4">
        <v>45130</v>
      </c>
      <c r="J31" s="4">
        <f t="array" ref="J31:P31">Days+DATE(CalYear,MONTH(Aug_Val),1)-WEEKDAY(DATE(CalYear,MONTH(Aug_Val),1),(WeekStart="Monday")+1)+$A23*7-6</f>
        <v>45159</v>
      </c>
      <c r="K31" s="4">
        <v>45160</v>
      </c>
      <c r="L31" s="4">
        <v>45161</v>
      </c>
      <c r="M31" s="4">
        <v>45162</v>
      </c>
      <c r="N31" s="4">
        <v>45163</v>
      </c>
      <c r="O31" s="4">
        <v>45164</v>
      </c>
      <c r="P31" s="4">
        <v>45165</v>
      </c>
    </row>
    <row r="32" spans="1:16" ht="15.95" customHeight="1" x14ac:dyDescent="0.25">
      <c r="A32" s="5"/>
      <c r="B32" s="4">
        <f t="array" ref="B32:H32">Days+DATE(CalYear,MONTH(July_Val),1)-WEEKDAY(DATE(CalYear,MONTH(July_Val),1),(WeekStart="Monday")+1)+$A24*7-6</f>
        <v>45131</v>
      </c>
      <c r="C32" s="4">
        <v>45132</v>
      </c>
      <c r="D32" s="4">
        <v>45133</v>
      </c>
      <c r="E32" s="4">
        <v>45134</v>
      </c>
      <c r="F32" s="4">
        <v>45135</v>
      </c>
      <c r="G32" s="4">
        <v>45136</v>
      </c>
      <c r="H32" s="4">
        <v>45137</v>
      </c>
      <c r="J32" s="4">
        <f t="array" ref="J32:P32">Days+DATE(CalYear,MONTH(Aug_Val),1)-WEEKDAY(DATE(CalYear,MONTH(Aug_Val),1),(WeekStart="Monday")+1)+$A24*7-6</f>
        <v>45166</v>
      </c>
      <c r="K32" s="4">
        <v>45167</v>
      </c>
      <c r="L32" s="4">
        <v>45168</v>
      </c>
      <c r="M32" s="4">
        <v>45169</v>
      </c>
      <c r="N32" s="4">
        <v>45170</v>
      </c>
      <c r="O32" s="4">
        <v>45171</v>
      </c>
      <c r="P32" s="4">
        <v>45172</v>
      </c>
    </row>
    <row r="33" spans="1:16" ht="21.75" customHeight="1" x14ac:dyDescent="0.25">
      <c r="A33" s="5"/>
      <c r="B33" s="4">
        <f t="array" ref="B33:H33">Days+DATE(CalYear,MONTH(July_Val),1)-WEEKDAY(DATE(CalYear,MONTH(July_Val),1),(WeekStart="Monday")+1)+$A25*7-6</f>
        <v>45138</v>
      </c>
      <c r="C33" s="4">
        <v>45139</v>
      </c>
      <c r="D33" s="4">
        <v>45140</v>
      </c>
      <c r="E33" s="4">
        <v>45141</v>
      </c>
      <c r="F33" s="4">
        <v>45142</v>
      </c>
      <c r="G33" s="4">
        <v>45143</v>
      </c>
      <c r="H33" s="4">
        <v>45144</v>
      </c>
      <c r="J33" s="4">
        <f t="array" ref="J33:P33">Days+DATE(CalYear,MONTH(Aug_Val),1)-WEEKDAY(DATE(CalYear,MONTH(Aug_Val),1),(WeekStart="Monday")+1)+$A25*7-6</f>
        <v>45173</v>
      </c>
      <c r="K33" s="4">
        <v>45174</v>
      </c>
      <c r="L33" s="4">
        <v>45175</v>
      </c>
      <c r="M33" s="4">
        <v>45176</v>
      </c>
      <c r="N33" s="4">
        <v>45177</v>
      </c>
      <c r="O33" s="4">
        <v>45178</v>
      </c>
      <c r="P33" s="4">
        <v>45179</v>
      </c>
    </row>
    <row r="34" spans="1:16" ht="21.75" customHeight="1" x14ac:dyDescent="0.25">
      <c r="A34" s="5"/>
      <c r="B34" s="9" t="str">
        <f>UPPER(TEXT(Sep_Val,"MMMM"))</f>
        <v>SEPTEMBER</v>
      </c>
      <c r="C34" s="9"/>
      <c r="D34" s="9"/>
      <c r="E34" s="9"/>
      <c r="F34" s="9"/>
      <c r="G34" s="9"/>
      <c r="H34" s="9"/>
      <c r="J34" s="9" t="str">
        <f>UPPER(TEXT(Oct_Val,"MMMM"))</f>
        <v>OCTOBER</v>
      </c>
      <c r="K34" s="9"/>
      <c r="L34" s="9"/>
      <c r="M34" s="9"/>
      <c r="N34" s="9"/>
      <c r="O34" s="9"/>
      <c r="P34" s="9"/>
    </row>
    <row r="35" spans="1:16" ht="21.75" customHeight="1" x14ac:dyDescent="0.25">
      <c r="A35" s="5"/>
      <c r="B35" s="1" t="str">
        <f>CHOOSE(1+(WeekStart="Monday"),"Su","Mo","Tu","We","Th","Fr","Sa","Su")</f>
        <v>Mo</v>
      </c>
      <c r="C35" s="1" t="str">
        <f>CHOOSE(2+(WeekStart="Monday"),"Su","Mo","Tu","We","Th","Fr","Sa","Su")</f>
        <v>Tu</v>
      </c>
      <c r="D35" s="1" t="str">
        <f>CHOOSE(3+(WeekStart="Monday"),"Su","Mo","Tu","We","Th","Fr","Sa","Su")</f>
        <v>We</v>
      </c>
      <c r="E35" s="1" t="str">
        <f>CHOOSE(4+(WeekStart="Monday"),"Su","Mo","Tu","We","Th","Fr","Sa","Su")</f>
        <v>Th</v>
      </c>
      <c r="F35" s="1" t="str">
        <f>CHOOSE(5+(WeekStart="Monday"),"Su","Mo","Tu","We","Th","Fr","Sa","Su")</f>
        <v>Fr</v>
      </c>
      <c r="G35" s="1" t="str">
        <f>CHOOSE(6+(WeekStart="Monday"),"Su","Mo","Tu","We","Th","Fr","Sa","Su")</f>
        <v>Sa</v>
      </c>
      <c r="H35" s="1" t="str">
        <f>CHOOSE(7+(WeekStart="Monday"),"Su","Mo","Tu","We","Th","Fr","Sa","Su")</f>
        <v>Su</v>
      </c>
      <c r="J35" s="1" t="str">
        <f>CHOOSE(1+(WeekStart="Monday"),"Su","Mo","Tu","We","Th","Fr","Sa","Su")</f>
        <v>Mo</v>
      </c>
      <c r="K35" s="1" t="str">
        <f>CHOOSE(2+(WeekStart="Monday"),"Su","Mo","Tu","We","Th","Fr","Sa","Su")</f>
        <v>Tu</v>
      </c>
      <c r="L35" s="1" t="str">
        <f>CHOOSE(3+(WeekStart="Monday"),"Su","Mo","Tu","We","Th","Fr","Sa","Su")</f>
        <v>We</v>
      </c>
      <c r="M35" s="1" t="str">
        <f>CHOOSE(4+(WeekStart="Monday"),"Su","Mo","Tu","We","Th","Fr","Sa","Su")</f>
        <v>Th</v>
      </c>
      <c r="N35" s="1" t="str">
        <f>CHOOSE(5+(WeekStart="Monday"),"Su","Mo","Tu","We","Th","Fr","Sa","Su")</f>
        <v>Fr</v>
      </c>
      <c r="O35" s="1" t="str">
        <f>CHOOSE(6+(WeekStart="Monday"),"Su","Mo","Tu","We","Th","Fr","Sa","Su")</f>
        <v>Sa</v>
      </c>
      <c r="P35" s="1" t="str">
        <f>CHOOSE(7+(WeekStart="Monday"),"Su","Mo","Tu","We","Th","Fr","Sa","Su")</f>
        <v>Su</v>
      </c>
    </row>
    <row r="36" spans="1:16" ht="15.95" customHeight="1" x14ac:dyDescent="0.25">
      <c r="A36" s="6">
        <v>1</v>
      </c>
      <c r="B36" s="4">
        <f t="array" ref="B36:H36">Days+DATE(CalYear,MONTH(Sep_Val),1)-WEEKDAY(DATE(CalYear,MONTH(Sep_Val),1),(WeekStart="Monday")+1)+$A36*7-6</f>
        <v>45166</v>
      </c>
      <c r="C36" s="4">
        <v>45167</v>
      </c>
      <c r="D36" s="4">
        <v>45168</v>
      </c>
      <c r="E36" s="4">
        <v>45169</v>
      </c>
      <c r="F36" s="4">
        <v>45170</v>
      </c>
      <c r="G36" s="4">
        <v>45171</v>
      </c>
      <c r="H36" s="4">
        <v>45172</v>
      </c>
      <c r="J36" s="4">
        <f t="array" ref="J36:P36">Days+DATE(CalYear,MONTH(Oct_Val),1)-WEEKDAY(DATE(CalYear,MONTH(Oct_Val),1),(WeekStart="Monday")+1)+$A36*7-6</f>
        <v>45194</v>
      </c>
      <c r="K36" s="4">
        <v>45195</v>
      </c>
      <c r="L36" s="4">
        <v>45196</v>
      </c>
      <c r="M36" s="4">
        <v>45197</v>
      </c>
      <c r="N36" s="4">
        <v>45198</v>
      </c>
      <c r="O36" s="4">
        <v>45199</v>
      </c>
      <c r="P36" s="4">
        <v>45200</v>
      </c>
    </row>
    <row r="37" spans="1:16" ht="15.95" customHeight="1" x14ac:dyDescent="0.25">
      <c r="A37" s="6">
        <v>2</v>
      </c>
      <c r="B37" s="4">
        <f t="array" ref="B37:H37">Days+DATE(CalYear,MONTH(Sep_Val),1)-WEEKDAY(DATE(CalYear,MONTH(Sep_Val),1),(WeekStart="Monday")+1)+$A37*7-6</f>
        <v>45173</v>
      </c>
      <c r="C37" s="4">
        <v>45174</v>
      </c>
      <c r="D37" s="4">
        <v>45175</v>
      </c>
      <c r="E37" s="4">
        <v>45176</v>
      </c>
      <c r="F37" s="4">
        <v>45177</v>
      </c>
      <c r="G37" s="4">
        <v>45178</v>
      </c>
      <c r="H37" s="4">
        <v>45179</v>
      </c>
      <c r="J37" s="4">
        <f t="array" ref="J37:P37">Days+DATE(CalYear,MONTH(Oct_Val),1)-WEEKDAY(DATE(CalYear,MONTH(Oct_Val),1),(WeekStart="Monday")+1)+$A37*7-6</f>
        <v>45201</v>
      </c>
      <c r="K37" s="4">
        <v>45202</v>
      </c>
      <c r="L37" s="4">
        <v>45203</v>
      </c>
      <c r="M37" s="4">
        <v>45204</v>
      </c>
      <c r="N37" s="4">
        <v>45205</v>
      </c>
      <c r="O37" s="4">
        <v>45206</v>
      </c>
      <c r="P37" s="4">
        <v>45207</v>
      </c>
    </row>
    <row r="38" spans="1:16" ht="15.95" customHeight="1" x14ac:dyDescent="0.25">
      <c r="A38" s="6">
        <v>3</v>
      </c>
      <c r="B38" s="4">
        <f t="array" ref="B38:H38">Days+DATE(CalYear,MONTH(Sep_Val),1)-WEEKDAY(DATE(CalYear,MONTH(Sep_Val),1),(WeekStart="Monday")+1)+$A38*7-6</f>
        <v>45180</v>
      </c>
      <c r="C38" s="4">
        <v>45181</v>
      </c>
      <c r="D38" s="4">
        <v>45182</v>
      </c>
      <c r="E38" s="4">
        <v>45183</v>
      </c>
      <c r="F38" s="4">
        <v>45184</v>
      </c>
      <c r="G38" s="4">
        <v>45185</v>
      </c>
      <c r="H38" s="4">
        <v>45186</v>
      </c>
      <c r="J38" s="4">
        <f t="array" ref="J38:P38">Days+DATE(CalYear,MONTH(Oct_Val),1)-WEEKDAY(DATE(CalYear,MONTH(Oct_Val),1),(WeekStart="Monday")+1)+$A38*7-6</f>
        <v>45208</v>
      </c>
      <c r="K38" s="4">
        <v>45209</v>
      </c>
      <c r="L38" s="4">
        <v>45210</v>
      </c>
      <c r="M38" s="4">
        <v>45211</v>
      </c>
      <c r="N38" s="4">
        <v>45212</v>
      </c>
      <c r="O38" s="4">
        <v>45213</v>
      </c>
      <c r="P38" s="4">
        <v>45214</v>
      </c>
    </row>
    <row r="39" spans="1:16" ht="15.95" customHeight="1" x14ac:dyDescent="0.25">
      <c r="A39" s="6">
        <v>4</v>
      </c>
      <c r="B39" s="4">
        <f t="array" ref="B39:H39">Days+DATE(CalYear,MONTH(Sep_Val),1)-WEEKDAY(DATE(CalYear,MONTH(Sep_Val),1),(WeekStart="Monday")+1)+$A39*7-6</f>
        <v>45187</v>
      </c>
      <c r="C39" s="4">
        <v>45188</v>
      </c>
      <c r="D39" s="4">
        <v>45189</v>
      </c>
      <c r="E39" s="4">
        <v>45190</v>
      </c>
      <c r="F39" s="4">
        <v>45191</v>
      </c>
      <c r="G39" s="4">
        <v>45192</v>
      </c>
      <c r="H39" s="4">
        <v>45193</v>
      </c>
      <c r="J39" s="4">
        <f t="array" ref="J39:P39">Days+DATE(CalYear,MONTH(Oct_Val),1)-WEEKDAY(DATE(CalYear,MONTH(Oct_Val),1),(WeekStart="Monday")+1)+$A39*7-6</f>
        <v>45215</v>
      </c>
      <c r="K39" s="4">
        <v>45216</v>
      </c>
      <c r="L39" s="4">
        <v>45217</v>
      </c>
      <c r="M39" s="4">
        <v>45218</v>
      </c>
      <c r="N39" s="4">
        <v>45219</v>
      </c>
      <c r="O39" s="4">
        <v>45220</v>
      </c>
      <c r="P39" s="4">
        <v>45221</v>
      </c>
    </row>
    <row r="40" spans="1:16" ht="15.95" customHeight="1" x14ac:dyDescent="0.25">
      <c r="A40" s="6">
        <v>5</v>
      </c>
      <c r="B40" s="4">
        <f t="array" ref="B40:H40">Days+DATE(CalYear,MONTH(Sep_Val),1)-WEEKDAY(DATE(CalYear,MONTH(Sep_Val),1),(WeekStart="Monday")+1)+$A40*7-6</f>
        <v>45194</v>
      </c>
      <c r="C40" s="4">
        <v>45195</v>
      </c>
      <c r="D40" s="4">
        <v>45196</v>
      </c>
      <c r="E40" s="4">
        <v>45197</v>
      </c>
      <c r="F40" s="4">
        <v>45198</v>
      </c>
      <c r="G40" s="4">
        <v>45199</v>
      </c>
      <c r="H40" s="4">
        <v>45200</v>
      </c>
      <c r="J40" s="4">
        <f t="array" ref="J40:P40">Days+DATE(CalYear,MONTH(Oct_Val),1)-WEEKDAY(DATE(CalYear,MONTH(Oct_Val),1),(WeekStart="Monday")+1)+$A40*7-6</f>
        <v>45222</v>
      </c>
      <c r="K40" s="4">
        <v>45223</v>
      </c>
      <c r="L40" s="4">
        <v>45224</v>
      </c>
      <c r="M40" s="4">
        <v>45225</v>
      </c>
      <c r="N40" s="4">
        <v>45226</v>
      </c>
      <c r="O40" s="4">
        <v>45227</v>
      </c>
      <c r="P40" s="4">
        <v>45228</v>
      </c>
    </row>
    <row r="41" spans="1:16" ht="21.75" customHeight="1" x14ac:dyDescent="0.25">
      <c r="A41" s="6">
        <v>6</v>
      </c>
      <c r="B41" s="4">
        <f t="array" ref="B41:H41">Days+DATE(CalYear,MONTH(Sep_Val),1)-WEEKDAY(DATE(CalYear,MONTH(Sep_Val),1),(WeekStart="Monday")+1)+$A41*7-6</f>
        <v>45201</v>
      </c>
      <c r="C41" s="4">
        <v>45202</v>
      </c>
      <c r="D41" s="4">
        <v>45203</v>
      </c>
      <c r="E41" s="4">
        <v>45204</v>
      </c>
      <c r="F41" s="4">
        <v>45205</v>
      </c>
      <c r="G41" s="4">
        <v>45206</v>
      </c>
      <c r="H41" s="4">
        <v>45207</v>
      </c>
      <c r="J41" s="4">
        <f t="array" ref="J41:P41">Days+DATE(CalYear,MONTH(Oct_Val),1)-WEEKDAY(DATE(CalYear,MONTH(Oct_Val),1),(WeekStart="Monday")+1)+$A41*7-6</f>
        <v>45229</v>
      </c>
      <c r="K41" s="4">
        <v>45230</v>
      </c>
      <c r="L41" s="4">
        <v>45231</v>
      </c>
      <c r="M41" s="4">
        <v>45232</v>
      </c>
      <c r="N41" s="4">
        <v>45233</v>
      </c>
      <c r="O41" s="4">
        <v>45234</v>
      </c>
      <c r="P41" s="4">
        <v>45235</v>
      </c>
    </row>
    <row r="42" spans="1:16" ht="21.75" customHeight="1" x14ac:dyDescent="0.25">
      <c r="A42" s="5"/>
      <c r="B42" s="9" t="str">
        <f>UPPER(TEXT(Nov_Val,"MMMM"))</f>
        <v>NOVEMBER</v>
      </c>
      <c r="C42" s="9"/>
      <c r="D42" s="9"/>
      <c r="E42" s="9"/>
      <c r="F42" s="9"/>
      <c r="G42" s="9"/>
      <c r="H42" s="9"/>
      <c r="J42" s="9" t="str">
        <f>UPPER(TEXT(Dec_Val,"MMMM"))</f>
        <v>DECEMBER</v>
      </c>
      <c r="K42" s="9"/>
      <c r="L42" s="9"/>
      <c r="M42" s="9"/>
      <c r="N42" s="9"/>
      <c r="O42" s="9"/>
      <c r="P42" s="9"/>
    </row>
    <row r="43" spans="1:16" ht="21.75" customHeight="1" x14ac:dyDescent="0.25">
      <c r="A43" s="5"/>
      <c r="B43" s="1" t="str">
        <f>CHOOSE(1+(WeekStart="Monday"),"Su","Mo","Tu","We","Th","Fr","Sa","Su")</f>
        <v>Mo</v>
      </c>
      <c r="C43" s="1" t="str">
        <f>CHOOSE(2+(WeekStart="Monday"),"Su","Mo","Tu","We","Th","Fr","Sa","Su")</f>
        <v>Tu</v>
      </c>
      <c r="D43" s="1" t="str">
        <f>CHOOSE(3+(WeekStart="Monday"),"Su","Mo","Tu","We","Th","Fr","Sa","Su")</f>
        <v>We</v>
      </c>
      <c r="E43" s="1" t="str">
        <f>CHOOSE(4+(WeekStart="Monday"),"Su","Mo","Tu","We","Th","Fr","Sa","Su")</f>
        <v>Th</v>
      </c>
      <c r="F43" s="1" t="str">
        <f>CHOOSE(5+(WeekStart="Monday"),"Su","Mo","Tu","We","Th","Fr","Sa","Su")</f>
        <v>Fr</v>
      </c>
      <c r="G43" s="1" t="str">
        <f>CHOOSE(6+(WeekStart="Monday"),"Su","Mo","Tu","We","Th","Fr","Sa","Su")</f>
        <v>Sa</v>
      </c>
      <c r="H43" s="1" t="str">
        <f>CHOOSE(7+(WeekStart="Monday"),"Su","Mo","Tu","We","Th","Fr","Sa","Su")</f>
        <v>Su</v>
      </c>
      <c r="J43" s="1" t="str">
        <f>CHOOSE(1+(WeekStart="Monday"),"Su","Mo","Tu","We","Th","Fr","Sa","Su")</f>
        <v>Mo</v>
      </c>
      <c r="K43" s="1" t="str">
        <f>CHOOSE(2+(WeekStart="Monday"),"Su","Mo","Tu","We","Th","Fr","Sa","Su")</f>
        <v>Tu</v>
      </c>
      <c r="L43" s="1" t="str">
        <f>CHOOSE(3+(WeekStart="Monday"),"Su","Mo","Tu","We","Th","Fr","Sa","Su")</f>
        <v>We</v>
      </c>
      <c r="M43" s="1" t="str">
        <f>CHOOSE(4+(WeekStart="Monday"),"Su","Mo","Tu","We","Th","Fr","Sa","Su")</f>
        <v>Th</v>
      </c>
      <c r="N43" s="1" t="str">
        <f>CHOOSE(5+(WeekStart="Monday"),"Su","Mo","Tu","We","Th","Fr","Sa","Su")</f>
        <v>Fr</v>
      </c>
      <c r="O43" s="1" t="str">
        <f>CHOOSE(6+(WeekStart="Monday"),"Su","Mo","Tu","We","Th","Fr","Sa","Su")</f>
        <v>Sa</v>
      </c>
      <c r="P43" s="1" t="str">
        <f>CHOOSE(7+(WeekStart="Monday"),"Su","Mo","Tu","We","Th","Fr","Sa","Su")</f>
        <v>Su</v>
      </c>
    </row>
    <row r="44" spans="1:16" ht="15.95" customHeight="1" x14ac:dyDescent="0.25">
      <c r="A44" s="5"/>
      <c r="B44" s="4">
        <f t="array" ref="B44:H44">Days+DATE(CalYear,MONTH(Nov_Val),1)-WEEKDAY(DATE(CalYear,MONTH(Nov_Val),1),(WeekStart="Monday")+1)+$A36*7-6</f>
        <v>45229</v>
      </c>
      <c r="C44" s="4">
        <v>45230</v>
      </c>
      <c r="D44" s="4">
        <v>45231</v>
      </c>
      <c r="E44" s="4">
        <v>45232</v>
      </c>
      <c r="F44" s="4">
        <v>45233</v>
      </c>
      <c r="G44" s="4">
        <v>45234</v>
      </c>
      <c r="H44" s="4">
        <v>45235</v>
      </c>
      <c r="J44" s="4">
        <f t="array" ref="J44:P44">Days+DATE(CalYear,MONTH(Dec_Val),1)-WEEKDAY(DATE(CalYear,MONTH(Dec_Val),1),(WeekStart="Monday")+1)+$A36*7-6</f>
        <v>45257</v>
      </c>
      <c r="K44" s="4">
        <v>45258</v>
      </c>
      <c r="L44" s="4">
        <v>45259</v>
      </c>
      <c r="M44" s="4">
        <v>45260</v>
      </c>
      <c r="N44" s="4">
        <v>45261</v>
      </c>
      <c r="O44" s="4">
        <v>45262</v>
      </c>
      <c r="P44" s="4">
        <v>45263</v>
      </c>
    </row>
    <row r="45" spans="1:16" ht="15.95" customHeight="1" x14ac:dyDescent="0.25">
      <c r="A45" s="5"/>
      <c r="B45" s="4">
        <f t="array" ref="B45:H45">Days+DATE(CalYear,MONTH(Nov_Val),1)-WEEKDAY(DATE(CalYear,MONTH(Nov_Val),1),(WeekStart="Monday")+1)+$A37*7-6</f>
        <v>45236</v>
      </c>
      <c r="C45" s="4">
        <v>45237</v>
      </c>
      <c r="D45" s="4">
        <v>45238</v>
      </c>
      <c r="E45" s="4">
        <v>45239</v>
      </c>
      <c r="F45" s="4">
        <v>45240</v>
      </c>
      <c r="G45" s="4">
        <v>45241</v>
      </c>
      <c r="H45" s="4">
        <v>45242</v>
      </c>
      <c r="J45" s="4">
        <f t="array" ref="J45:P45">Days+DATE(CalYear,MONTH(Dec_Val),1)-WEEKDAY(DATE(CalYear,MONTH(Dec_Val),1),(WeekStart="Monday")+1)+$A37*7-6</f>
        <v>45264</v>
      </c>
      <c r="K45" s="4">
        <v>45265</v>
      </c>
      <c r="L45" s="4">
        <v>45266</v>
      </c>
      <c r="M45" s="4">
        <v>45267</v>
      </c>
      <c r="N45" s="4">
        <v>45268</v>
      </c>
      <c r="O45" s="4">
        <v>45269</v>
      </c>
      <c r="P45" s="4">
        <v>45270</v>
      </c>
    </row>
    <row r="46" spans="1:16" ht="15.95" customHeight="1" x14ac:dyDescent="0.25">
      <c r="A46" s="5"/>
      <c r="B46" s="4">
        <f t="array" ref="B46:H46">Days+DATE(CalYear,MONTH(Nov_Val),1)-WEEKDAY(DATE(CalYear,MONTH(Nov_Val),1),(WeekStart="Monday")+1)+$A38*7-6</f>
        <v>45243</v>
      </c>
      <c r="C46" s="4">
        <v>45244</v>
      </c>
      <c r="D46" s="4">
        <v>45245</v>
      </c>
      <c r="E46" s="4">
        <v>45246</v>
      </c>
      <c r="F46" s="4">
        <v>45247</v>
      </c>
      <c r="G46" s="4">
        <v>45248</v>
      </c>
      <c r="H46" s="4">
        <v>45249</v>
      </c>
      <c r="J46" s="4">
        <f t="array" ref="J46:P46">Days+DATE(CalYear,MONTH(Dec_Val),1)-WEEKDAY(DATE(CalYear,MONTH(Dec_Val),1),(WeekStart="Monday")+1)+$A38*7-6</f>
        <v>45271</v>
      </c>
      <c r="K46" s="4">
        <v>45272</v>
      </c>
      <c r="L46" s="4">
        <v>45273</v>
      </c>
      <c r="M46" s="4">
        <v>45274</v>
      </c>
      <c r="N46" s="4">
        <v>45275</v>
      </c>
      <c r="O46" s="4">
        <v>45276</v>
      </c>
      <c r="P46" s="4">
        <v>45277</v>
      </c>
    </row>
    <row r="47" spans="1:16" ht="15.95" customHeight="1" x14ac:dyDescent="0.25">
      <c r="A47" s="5"/>
      <c r="B47" s="4">
        <f t="array" ref="B47:H47">Days+DATE(CalYear,MONTH(Nov_Val),1)-WEEKDAY(DATE(CalYear,MONTH(Nov_Val),1),(WeekStart="Monday")+1)+$A39*7-6</f>
        <v>45250</v>
      </c>
      <c r="C47" s="4">
        <v>45251</v>
      </c>
      <c r="D47" s="4">
        <v>45252</v>
      </c>
      <c r="E47" s="4">
        <v>45253</v>
      </c>
      <c r="F47" s="4">
        <v>45254</v>
      </c>
      <c r="G47" s="4">
        <v>45255</v>
      </c>
      <c r="H47" s="4">
        <v>45256</v>
      </c>
      <c r="J47" s="4">
        <f t="array" ref="J47:P47">Days+DATE(CalYear,MONTH(Dec_Val),1)-WEEKDAY(DATE(CalYear,MONTH(Dec_Val),1),(WeekStart="Monday")+1)+$A39*7-6</f>
        <v>45278</v>
      </c>
      <c r="K47" s="4">
        <v>45279</v>
      </c>
      <c r="L47" s="4">
        <v>45280</v>
      </c>
      <c r="M47" s="4">
        <v>45281</v>
      </c>
      <c r="N47" s="4">
        <v>45282</v>
      </c>
      <c r="O47" s="4">
        <v>45283</v>
      </c>
      <c r="P47" s="4">
        <v>45284</v>
      </c>
    </row>
    <row r="48" spans="1:16" ht="15.95" customHeight="1" x14ac:dyDescent="0.25">
      <c r="A48" s="5"/>
      <c r="B48" s="4">
        <f t="array" ref="B48:H48">Days+DATE(CalYear,MONTH(Nov_Val),1)-WEEKDAY(DATE(CalYear,MONTH(Nov_Val),1),(WeekStart="Monday")+1)+$A40*7-6</f>
        <v>45257</v>
      </c>
      <c r="C48" s="4">
        <v>45258</v>
      </c>
      <c r="D48" s="4">
        <v>45259</v>
      </c>
      <c r="E48" s="4">
        <v>45260</v>
      </c>
      <c r="F48" s="4">
        <v>45261</v>
      </c>
      <c r="G48" s="4">
        <v>45262</v>
      </c>
      <c r="H48" s="4">
        <v>45263</v>
      </c>
      <c r="J48" s="4">
        <f t="array" ref="J48:P48">Days+DATE(CalYear,MONTH(Dec_Val),1)-WEEKDAY(DATE(CalYear,MONTH(Dec_Val),1),(WeekStart="Monday")+1)+$A40*7-6</f>
        <v>45285</v>
      </c>
      <c r="K48" s="4">
        <v>45286</v>
      </c>
      <c r="L48" s="4">
        <v>45287</v>
      </c>
      <c r="M48" s="4">
        <v>45288</v>
      </c>
      <c r="N48" s="4">
        <v>45289</v>
      </c>
      <c r="O48" s="4">
        <v>45290</v>
      </c>
      <c r="P48" s="4">
        <v>45291</v>
      </c>
    </row>
    <row r="49" spans="1:16" ht="21.75" customHeight="1" x14ac:dyDescent="0.25">
      <c r="A49" s="5"/>
      <c r="B49" s="4">
        <f t="array" ref="B49:H49">Days+DATE(CalYear,MONTH(Nov_Val),1)-WEEKDAY(DATE(CalYear,MONTH(Nov_Val),1),(WeekStart="Monday")+1)+$A41*7-6</f>
        <v>45264</v>
      </c>
      <c r="C49" s="4">
        <v>45265</v>
      </c>
      <c r="D49" s="4">
        <v>45266</v>
      </c>
      <c r="E49" s="4">
        <v>45267</v>
      </c>
      <c r="F49" s="4">
        <v>45268</v>
      </c>
      <c r="G49" s="4">
        <v>45269</v>
      </c>
      <c r="H49" s="4">
        <v>45270</v>
      </c>
      <c r="J49" s="4">
        <f t="array" ref="J49:P49">Days+DATE(CalYear,MONTH(Dec_Val),1)-WEEKDAY(DATE(CalYear,MONTH(Dec_Val),1),(WeekStart="Monday")+1)+$A41*7-6</f>
        <v>45292</v>
      </c>
      <c r="K49" s="4">
        <v>45293</v>
      </c>
      <c r="L49" s="4">
        <v>45294</v>
      </c>
      <c r="M49" s="4">
        <v>45295</v>
      </c>
      <c r="N49" s="4">
        <v>45296</v>
      </c>
      <c r="O49" s="4">
        <v>45297</v>
      </c>
      <c r="P49" s="4">
        <v>45298</v>
      </c>
    </row>
  </sheetData>
  <mergeCells count="13">
    <mergeCell ref="B1:P1"/>
    <mergeCell ref="B34:H34"/>
    <mergeCell ref="J34:P34"/>
    <mergeCell ref="B42:H42"/>
    <mergeCell ref="J42:P42"/>
    <mergeCell ref="B18:H18"/>
    <mergeCell ref="J18:P18"/>
    <mergeCell ref="B26:H26"/>
    <mergeCell ref="J26:P26"/>
    <mergeCell ref="B2:H2"/>
    <mergeCell ref="J2:P2"/>
    <mergeCell ref="B10:H10"/>
    <mergeCell ref="J10:P10"/>
  </mergeCells>
  <conditionalFormatting sqref="B4:H4">
    <cfRule type="expression" dxfId="47" priority="24">
      <formula>DAY(B4)&gt;7</formula>
    </cfRule>
  </conditionalFormatting>
  <conditionalFormatting sqref="J4:P4">
    <cfRule type="expression" dxfId="46" priority="23">
      <formula>DAY(J4)&gt;7</formula>
    </cfRule>
  </conditionalFormatting>
  <conditionalFormatting sqref="B12:H12">
    <cfRule type="expression" dxfId="45" priority="22">
      <formula>DAY(B12)&gt;7</formula>
    </cfRule>
  </conditionalFormatting>
  <conditionalFormatting sqref="J12:P12">
    <cfRule type="expression" dxfId="44" priority="21">
      <formula>DAY(J12)&gt;7</formula>
    </cfRule>
  </conditionalFormatting>
  <conditionalFormatting sqref="J28:P28">
    <cfRule type="expression" dxfId="43" priority="20">
      <formula>DAY(J28)&gt;7</formula>
    </cfRule>
  </conditionalFormatting>
  <conditionalFormatting sqref="B28:H28">
    <cfRule type="expression" dxfId="42" priority="19">
      <formula>DAY(B28)&gt;7</formula>
    </cfRule>
  </conditionalFormatting>
  <conditionalFormatting sqref="J20:P20">
    <cfRule type="expression" dxfId="41" priority="18">
      <formula>DAY(J20)&gt;7</formula>
    </cfRule>
  </conditionalFormatting>
  <conditionalFormatting sqref="B20:H20">
    <cfRule type="expression" dxfId="40" priority="17">
      <formula>DAY(B20)&gt;7</formula>
    </cfRule>
  </conditionalFormatting>
  <conditionalFormatting sqref="B36:H36">
    <cfRule type="expression" dxfId="39" priority="16">
      <formula>DAY(B36)&gt;7</formula>
    </cfRule>
  </conditionalFormatting>
  <conditionalFormatting sqref="J36:P36">
    <cfRule type="expression" dxfId="38" priority="15">
      <formula>DAY(J36)&gt;7</formula>
    </cfRule>
  </conditionalFormatting>
  <conditionalFormatting sqref="B44:H44">
    <cfRule type="expression" dxfId="37" priority="14">
      <formula>DAY(B44)&gt;7</formula>
    </cfRule>
  </conditionalFormatting>
  <conditionalFormatting sqref="J44:P44">
    <cfRule type="expression" dxfId="36" priority="13">
      <formula>DAY(J44)&gt;7</formula>
    </cfRule>
  </conditionalFormatting>
  <conditionalFormatting sqref="B8:H9">
    <cfRule type="expression" dxfId="35" priority="12">
      <formula>DAY(B8)&lt;15</formula>
    </cfRule>
  </conditionalFormatting>
  <conditionalFormatting sqref="J8:P9">
    <cfRule type="expression" dxfId="34" priority="11">
      <formula>DAY(J8)&lt;15</formula>
    </cfRule>
  </conditionalFormatting>
  <conditionalFormatting sqref="B16:H17">
    <cfRule type="expression" dxfId="33" priority="10">
      <formula>DAY(B16)&lt;15</formula>
    </cfRule>
  </conditionalFormatting>
  <conditionalFormatting sqref="J16:P17">
    <cfRule type="expression" dxfId="32" priority="9">
      <formula>DAY(J16)&lt;15</formula>
    </cfRule>
  </conditionalFormatting>
  <conditionalFormatting sqref="J32:P33">
    <cfRule type="expression" dxfId="31" priority="8">
      <formula>DAY(J32)&lt;15</formula>
    </cfRule>
  </conditionalFormatting>
  <conditionalFormatting sqref="B32:H33">
    <cfRule type="expression" dxfId="30" priority="7">
      <formula>DAY(B32)&lt;15</formula>
    </cfRule>
  </conditionalFormatting>
  <conditionalFormatting sqref="J24:P25">
    <cfRule type="expression" dxfId="29" priority="6">
      <formula>DAY(J24)&lt;15</formula>
    </cfRule>
  </conditionalFormatting>
  <conditionalFormatting sqref="B24:H25">
    <cfRule type="expression" dxfId="28" priority="5">
      <formula>DAY(B24)&lt;15</formula>
    </cfRule>
  </conditionalFormatting>
  <conditionalFormatting sqref="B40:H41">
    <cfRule type="expression" dxfId="27" priority="4">
      <formula>DAY(B40)&lt;15</formula>
    </cfRule>
  </conditionalFormatting>
  <conditionalFormatting sqref="J40:P41">
    <cfRule type="expression" dxfId="26" priority="3">
      <formula>DAY(J40)&lt;15</formula>
    </cfRule>
  </conditionalFormatting>
  <conditionalFormatting sqref="B48:H49">
    <cfRule type="expression" dxfId="25" priority="2">
      <formula>DAY(B48)&lt;15</formula>
    </cfRule>
  </conditionalFormatting>
  <conditionalFormatting sqref="J48:P49">
    <cfRule type="expression" dxfId="24" priority="1">
      <formula>DAY(J48)&lt;15</formula>
    </cfRule>
  </conditionalFormatting>
  <dataValidations count="38">
    <dataValidation allowBlank="1" showInputMessage="1" showErrorMessage="1" prompt="Create a calendar for any year using this Any Year Calendar (Mon-Sun) worksheet. Enter Year in cell at right to automatically update calendar for each month" sqref="A1"/>
    <dataValidation allowBlank="1" showInputMessage="1" showErrorMessage="1" prompt="Enter Year in this cell to automatically update calendar for each month in cells B2 through P49" sqref="B1:P1"/>
    <dataValidation allowBlank="1" showInputMessage="1" showErrorMessage="1" prompt="Calendar Month is in this cell. Calendar for this month is automatically updated in cells J43 through P49 and contains dates from previous, current, and next months" sqref="J42:P42"/>
    <dataValidation allowBlank="1" showInputMessage="1" showErrorMessage="1" prompt="Calendar Month is in this cell. Calendar for this month is automatically updated in cells J3 through P9 and contains dates from previous, current, and next months" sqref="J2:P2"/>
    <dataValidation allowBlank="1" showInputMessage="1" showErrorMessage="1" prompt="Calendar Month is in this cell. Calendar for this month is automatically updated in cells B11 through H17 and contains dates from previous, current, and next months" sqref="B10:H10"/>
    <dataValidation allowBlank="1" showInputMessage="1" showErrorMessage="1" prompt="Calendar Month is in this cell. Calendar for this month is automatically updated in cells B3 through H9 and contains dates from previous, current, and next months" sqref="B2:H2"/>
    <dataValidation allowBlank="1" showInputMessage="1" showErrorMessage="1" prompt="Calendar Month is in this cell. Calendar for this month is automatically updated in cells J11 through P17 and contains dates from previous, current, and next months" sqref="J10:P10"/>
    <dataValidation allowBlank="1" showInputMessage="1" showErrorMessage="1" prompt="Calendar Month is in this cell. Calendar for this month is automatically updated in cells B19 through H25 and contains dates from previous, current, and next months" sqref="B18:H18"/>
    <dataValidation allowBlank="1" showInputMessage="1" showErrorMessage="1" prompt="Calendar Month is in this cell. Calendar for this month is automatically updated in cells J19 through P25 and contains dates from previous, current, and next months" sqref="J18:P18"/>
    <dataValidation allowBlank="1" showInputMessage="1" showErrorMessage="1" prompt="Calendar Month is in this cell. Calendar for this month is automatically updated in cells B27 through H33 and contains dates from previous, current, and next months" sqref="B26:H26"/>
    <dataValidation allowBlank="1" showInputMessage="1" showErrorMessage="1" prompt="Calendar Month is in this cell. Calendar for this month is automatically updated in cells J27 through P33 and contains dates from previous, current, and next months" sqref="J26:P26"/>
    <dataValidation allowBlank="1" showInputMessage="1" showErrorMessage="1" prompt="Calendar Month is in this cell. Calendar for this month is automatically updated in cells B35 through H41 and contains dates from previous, current, and next months" sqref="B34:H34"/>
    <dataValidation allowBlank="1" showInputMessage="1" showErrorMessage="1" prompt="Calendar Month is in this cell. Calendar for this month is automatically updated in cells J35 through P41 and contains dates from previous, current, and next months" sqref="J34:P34"/>
    <dataValidation allowBlank="1" showInputMessage="1" showErrorMessage="1" prompt="Calendar Month is in this cell. Calendar for this month is automatically updated in cells B43 through H49 and contains dates from previous, current, and next months" sqref="B42:H42"/>
    <dataValidation allowBlank="1" showInputMessage="1" showErrorMessage="1" prompt="Weekdays for the month in cell above are in cells B3 through H3" sqref="B3"/>
    <dataValidation allowBlank="1" showInputMessage="1" showErrorMessage="1" prompt="Weekdays for the month in cell above are in cells B11 through H11" sqref="B11"/>
    <dataValidation allowBlank="1" showInputMessage="1" showErrorMessage="1" prompt="Weekdays for the month in cell above are in cells B19 through H19" sqref="B19"/>
    <dataValidation allowBlank="1" showInputMessage="1" showErrorMessage="1" prompt="Weekdays for the month in cell above are in cells B27 through H27" sqref="B27"/>
    <dataValidation allowBlank="1" showInputMessage="1" showErrorMessage="1" prompt="Weekdays for the month in cell above are in cells B35 through H35" sqref="B35"/>
    <dataValidation allowBlank="1" showInputMessage="1" showErrorMessage="1" prompt="Weekdays for the month in cell above are in cells B43 through H43" sqref="B43"/>
    <dataValidation allowBlank="1" showInputMessage="1" showErrorMessage="1" prompt="Weekdays for the month in cell above are in cells J3 through P3" sqref="J3"/>
    <dataValidation allowBlank="1" showInputMessage="1" showErrorMessage="1" prompt="Weekdays for the month in cell above are in cells J11 through P11" sqref="J11"/>
    <dataValidation allowBlank="1" showInputMessage="1" showErrorMessage="1" prompt="Weekdays for the month in cell above are in cells J19 through P19" sqref="J19"/>
    <dataValidation allowBlank="1" showInputMessage="1" showErrorMessage="1" prompt="Weekdays for the month in cell above are in cells J27 through P27" sqref="J27"/>
    <dataValidation allowBlank="1" showInputMessage="1" showErrorMessage="1" prompt="Weekdays for the month in cell above are in cells J35 through P35" sqref="J35"/>
    <dataValidation allowBlank="1" showInputMessage="1" showErrorMessage="1" prompt="Weekdays for the month in cell above are in cells J43 through P43" sqref="J43"/>
    <dataValidation allowBlank="1" showInputMessage="1" showErrorMessage="1" prompt="Calendar days for this month are automatically updated in cells B4 through H9. If this cell doesn’t contain number 1, then it is a previous month's day" sqref="B4"/>
    <dataValidation allowBlank="1" showInputMessage="1" showErrorMessage="1" prompt="Calendar days for this month are automatically updated in cells J4 through P9. If this cell doesn’t contain number 1, then it is a previous month's day" sqref="J4"/>
    <dataValidation allowBlank="1" showInputMessage="1" showErrorMessage="1" prompt="Calendar days for this month are automatically updated in cells B12 through H17. If this cell doesn’t contain number 1, then it is a previous month's day" sqref="B12"/>
    <dataValidation allowBlank="1" showInputMessage="1" showErrorMessage="1" prompt="Calendar days for this month are automatically updated in cells B20 through H25. If this cell doesn’t contain number 1, then it is a previous month's day" sqref="B20"/>
    <dataValidation allowBlank="1" showInputMessage="1" showErrorMessage="1" prompt="Calendar days for this month are automatically updated in cells B28 through H33. If this cell doesn’t contain number 1, then it is a previous month's day" sqref="B28"/>
    <dataValidation allowBlank="1" showInputMessage="1" showErrorMessage="1" prompt="Calendar days for this month are automatically updated in cells B36 through H41. If this cell doesn’t contain number 1, then it is a previous month's day" sqref="B36"/>
    <dataValidation allowBlank="1" showInputMessage="1" showErrorMessage="1" prompt="Calendar days for this month are automatically updated in cells J36 through P41. If this cell doesn’t contain number 1, then it is a previous month's day" sqref="J36"/>
    <dataValidation allowBlank="1" showInputMessage="1" showErrorMessage="1" prompt="Calendar days for this month are automatically updated in cells J28 through P33. If this cell doesn’t contain number 1, then it is a previous month's day" sqref="J28"/>
    <dataValidation allowBlank="1" showInputMessage="1" showErrorMessage="1" prompt="Calendar days for this month are automatically updated in cells J20 through P25. If this cell doesn’t contain number 1, then it is a previous month's day" sqref="J20"/>
    <dataValidation allowBlank="1" showInputMessage="1" showErrorMessage="1" prompt="Calendar days for this month are automatically updated in cells J12 through P17. If this cell doesn’t contain number 1, then it is a previous month's day" sqref="J12"/>
    <dataValidation allowBlank="1" showInputMessage="1" showErrorMessage="1" prompt="Calendar days for this month are automatically updated in cells B44 through H49. If this cell doesn’t contain number 1, then it is a previous month's day" sqref="B44"/>
    <dataValidation allowBlank="1" showInputMessage="1" showErrorMessage="1" prompt="Calendar days for this month are automatically updated in cells J44 through P49. If this cell doesn’t contain number 1, then it is a previous month's day" sqref="J44"/>
  </dataValidations>
  <printOptions horizontalCentered="1"/>
  <pageMargins left="0.4" right="0.4" top="0.4" bottom="0.6" header="0.3" footer="0.3"/>
  <pageSetup scale="79" orientation="portrait" r:id="rId1"/>
  <headerFooter differentFirst="1">
    <oddFooter>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11" ma:contentTypeDescription="Create a new document." ma:contentTypeScope="" ma:versionID="9677210f24a1be23c92c90fd886aa0aa">
  <xsd:schema xmlns:xsd="http://www.w3.org/2001/XMLSchema" xmlns:xs="http://www.w3.org/2001/XMLSchema" xmlns:p="http://schemas.microsoft.com/office/2006/metadata/properties" xmlns:ns2="71af3243-3dd4-4a8d-8c0d-dd76da1f02a5" xmlns:ns3="16c05727-aa75-4e4a-9b5f-8a80a1165891" targetNamespace="http://schemas.microsoft.com/office/2006/metadata/properties" ma:root="true" ma:fieldsID="60e05723c5c1908df1a1a4ebf11d344e" ns2:_="" ns3:_="">
    <xsd:import namespace="71af3243-3dd4-4a8d-8c0d-dd76da1f02a5"/>
    <xsd:import namespace="16c05727-aa75-4e4a-9b5f-8a80a11658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fals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ediaServiceKeyPoints xmlns="71af3243-3dd4-4a8d-8c0d-dd76da1f02a5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02AE438-2AC6-4578-962E-76144F28053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af3243-3dd4-4a8d-8c0d-dd76da1f02a5"/>
    <ds:schemaRef ds:uri="16c05727-aa75-4e4a-9b5f-8a80a11658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CAFFC01-F612-4D5A-93F4-B8C53D626E16}">
  <ds:schemaRefs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16c05727-aa75-4e4a-9b5f-8a80a1165891"/>
    <ds:schemaRef ds:uri="71af3243-3dd4-4a8d-8c0d-dd76da1f02a5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97942BB4-FA8A-49E3-80FC-A913F488948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26</vt:i4>
      </vt:variant>
    </vt:vector>
  </HeadingPairs>
  <TitlesOfParts>
    <vt:vector size="29" baseType="lpstr">
      <vt:lpstr>CALENDAR (2)</vt:lpstr>
      <vt:lpstr>CALENDAR</vt:lpstr>
      <vt:lpstr>Sheet1</vt:lpstr>
      <vt:lpstr>'CALENDAR (2)'!CalYear</vt:lpstr>
      <vt:lpstr>CalYear</vt:lpstr>
      <vt:lpstr>'CALENDAR (2)'!ColumnTitleRegion1..H9.1</vt:lpstr>
      <vt:lpstr>ColumnTitleRegion1..H9.1</vt:lpstr>
      <vt:lpstr>'CALENDAR (2)'!ColumnTitleRegion10..P41.1</vt:lpstr>
      <vt:lpstr>ColumnTitleRegion10..P41.1</vt:lpstr>
      <vt:lpstr>'CALENDAR (2)'!ColumnTitleRegion11..H49.1</vt:lpstr>
      <vt:lpstr>ColumnTitleRegion11..H49.1</vt:lpstr>
      <vt:lpstr>'CALENDAR (2)'!ColumnTitleRegion12..P49.1</vt:lpstr>
      <vt:lpstr>ColumnTitleRegion12..P49.1</vt:lpstr>
      <vt:lpstr>'CALENDAR (2)'!ColumnTitleRegion2..P9.1</vt:lpstr>
      <vt:lpstr>ColumnTitleRegion2..P9.1</vt:lpstr>
      <vt:lpstr>'CALENDAR (2)'!ColumnTitleRegion3..H17.1</vt:lpstr>
      <vt:lpstr>ColumnTitleRegion3..H17.1</vt:lpstr>
      <vt:lpstr>'CALENDAR (2)'!ColumnTitleRegion4..P17.1</vt:lpstr>
      <vt:lpstr>ColumnTitleRegion4..P17.1</vt:lpstr>
      <vt:lpstr>'CALENDAR (2)'!ColumnTitleRegion5..H25.1</vt:lpstr>
      <vt:lpstr>ColumnTitleRegion5..H25.1</vt:lpstr>
      <vt:lpstr>'CALENDAR (2)'!ColumnTitleRegion6..P25.1</vt:lpstr>
      <vt:lpstr>ColumnTitleRegion6..P25.1</vt:lpstr>
      <vt:lpstr>'CALENDAR (2)'!ColumnTitleRegion7..H33.1</vt:lpstr>
      <vt:lpstr>ColumnTitleRegion7..H33.1</vt:lpstr>
      <vt:lpstr>'CALENDAR (2)'!ColumnTitleRegion8..P33.1</vt:lpstr>
      <vt:lpstr>ColumnTitleRegion8..P33.1</vt:lpstr>
      <vt:lpstr>'CALENDAR (2)'!ColumnTitleRegion9..H41.1</vt:lpstr>
      <vt:lpstr>ColumnTitleRegion9..H41.1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2019-06-16T16:15:25Z</dcterms:created>
  <dcterms:modified xsi:type="dcterms:W3CDTF">2022-11-08T01:47:37Z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